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m\Documents\University\Masters_thesis\Results and writing\Thesis Chapters\Chapter 6 Appendix\Excel_files\"/>
    </mc:Choice>
  </mc:AlternateContent>
  <xr:revisionPtr revIDLastSave="0" documentId="13_ncr:1_{A782F8B3-A041-4374-90A1-E5041CCF89D9}" xr6:coauthVersionLast="45" xr6:coauthVersionMax="45" xr10:uidLastSave="{00000000-0000-0000-0000-000000000000}"/>
  <bookViews>
    <workbookView xWindow="-108" yWindow="-108" windowWidth="23256" windowHeight="12576" xr2:uid="{0B54E94D-6F62-4C71-90D6-4E7F689F79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1" l="1"/>
  <c r="Q104" i="1"/>
  <c r="P104" i="1"/>
  <c r="O104" i="1"/>
  <c r="M104" i="1"/>
  <c r="L104" i="1"/>
  <c r="N104" i="1" s="1"/>
  <c r="R104" i="1" s="1"/>
  <c r="P103" i="1"/>
  <c r="O103" i="1"/>
  <c r="Q103" i="1" s="1"/>
  <c r="M103" i="1"/>
  <c r="L103" i="1"/>
  <c r="N103" i="1" s="1"/>
  <c r="Q102" i="1"/>
  <c r="P102" i="1"/>
  <c r="O102" i="1"/>
  <c r="M102" i="1"/>
  <c r="L102" i="1"/>
  <c r="N102" i="1" s="1"/>
  <c r="R102" i="1" s="1"/>
  <c r="P101" i="1"/>
  <c r="Q101" i="1" s="1"/>
  <c r="R101" i="1" s="1"/>
  <c r="O101" i="1"/>
  <c r="N101" i="1"/>
  <c r="M101" i="1"/>
  <c r="L101" i="1"/>
  <c r="P100" i="1"/>
  <c r="O100" i="1"/>
  <c r="Q100" i="1" s="1"/>
  <c r="M100" i="1"/>
  <c r="L100" i="1"/>
  <c r="N100" i="1" s="1"/>
  <c r="R100" i="1" s="1"/>
  <c r="P99" i="1"/>
  <c r="Q99" i="1" s="1"/>
  <c r="O99" i="1"/>
  <c r="N99" i="1"/>
  <c r="M99" i="1"/>
  <c r="L99" i="1"/>
  <c r="P98" i="1"/>
  <c r="O98" i="1"/>
  <c r="Q98" i="1" s="1"/>
  <c r="M98" i="1"/>
  <c r="N98" i="1" s="1"/>
  <c r="L98" i="1"/>
  <c r="P97" i="1"/>
  <c r="O97" i="1"/>
  <c r="Q97" i="1" s="1"/>
  <c r="M97" i="1"/>
  <c r="L97" i="1"/>
  <c r="N97" i="1" s="1"/>
  <c r="Q96" i="1"/>
  <c r="P96" i="1"/>
  <c r="O96" i="1"/>
  <c r="M96" i="1"/>
  <c r="N96" i="1" s="1"/>
  <c r="R96" i="1" s="1"/>
  <c r="L96" i="1"/>
  <c r="P95" i="1"/>
  <c r="O95" i="1"/>
  <c r="Q95" i="1" s="1"/>
  <c r="M95" i="1"/>
  <c r="L95" i="1"/>
  <c r="N95" i="1" s="1"/>
  <c r="R95" i="1" s="1"/>
  <c r="Q94" i="1"/>
  <c r="P94" i="1"/>
  <c r="O94" i="1"/>
  <c r="M94" i="1"/>
  <c r="L94" i="1"/>
  <c r="N94" i="1" s="1"/>
  <c r="R94" i="1" s="1"/>
  <c r="P93" i="1"/>
  <c r="Q93" i="1" s="1"/>
  <c r="R93" i="1" s="1"/>
  <c r="O93" i="1"/>
  <c r="N93" i="1"/>
  <c r="M93" i="1"/>
  <c r="L93" i="1"/>
  <c r="P92" i="1"/>
  <c r="O92" i="1"/>
  <c r="Q92" i="1" s="1"/>
  <c r="M92" i="1"/>
  <c r="L92" i="1"/>
  <c r="N92" i="1" s="1"/>
  <c r="R92" i="1" s="1"/>
  <c r="P91" i="1"/>
  <c r="Q91" i="1" s="1"/>
  <c r="O91" i="1"/>
  <c r="N91" i="1"/>
  <c r="R91" i="1" s="1"/>
  <c r="M91" i="1"/>
  <c r="L91" i="1"/>
  <c r="P90" i="1"/>
  <c r="O90" i="1"/>
  <c r="Q90" i="1" s="1"/>
  <c r="M90" i="1"/>
  <c r="N90" i="1" s="1"/>
  <c r="R90" i="1" s="1"/>
  <c r="L90" i="1"/>
  <c r="P89" i="1"/>
  <c r="O89" i="1"/>
  <c r="Q89" i="1" s="1"/>
  <c r="M89" i="1"/>
  <c r="L89" i="1"/>
  <c r="N89" i="1" s="1"/>
  <c r="R89" i="1" s="1"/>
  <c r="Q88" i="1"/>
  <c r="P88" i="1"/>
  <c r="O88" i="1"/>
  <c r="M88" i="1"/>
  <c r="N88" i="1" s="1"/>
  <c r="R88" i="1" s="1"/>
  <c r="L88" i="1"/>
  <c r="P87" i="1"/>
  <c r="O87" i="1"/>
  <c r="Q87" i="1" s="1"/>
  <c r="M87" i="1"/>
  <c r="L87" i="1"/>
  <c r="N87" i="1" s="1"/>
  <c r="Q86" i="1"/>
  <c r="P86" i="1"/>
  <c r="O86" i="1"/>
  <c r="M86" i="1"/>
  <c r="L86" i="1"/>
  <c r="N86" i="1" s="1"/>
  <c r="R86" i="1" s="1"/>
  <c r="P85" i="1"/>
  <c r="Q85" i="1" s="1"/>
  <c r="R85" i="1" s="1"/>
  <c r="O85" i="1"/>
  <c r="N85" i="1"/>
  <c r="M85" i="1"/>
  <c r="L85" i="1"/>
  <c r="P84" i="1"/>
  <c r="O84" i="1"/>
  <c r="Q84" i="1" s="1"/>
  <c r="M84" i="1"/>
  <c r="L84" i="1"/>
  <c r="N84" i="1" s="1"/>
  <c r="R84" i="1" s="1"/>
  <c r="P83" i="1"/>
  <c r="Q83" i="1" s="1"/>
  <c r="O83" i="1"/>
  <c r="N83" i="1"/>
  <c r="M83" i="1"/>
  <c r="L83" i="1"/>
  <c r="P82" i="1"/>
  <c r="O82" i="1"/>
  <c r="Q82" i="1" s="1"/>
  <c r="M82" i="1"/>
  <c r="N82" i="1" s="1"/>
  <c r="L82" i="1"/>
  <c r="P81" i="1"/>
  <c r="O81" i="1"/>
  <c r="Q81" i="1" s="1"/>
  <c r="M81" i="1"/>
  <c r="L81" i="1"/>
  <c r="N81" i="1" s="1"/>
  <c r="Q80" i="1"/>
  <c r="P80" i="1"/>
  <c r="O80" i="1"/>
  <c r="M80" i="1"/>
  <c r="N80" i="1" s="1"/>
  <c r="R80" i="1" s="1"/>
  <c r="L80" i="1"/>
  <c r="P79" i="1"/>
  <c r="O79" i="1"/>
  <c r="Q79" i="1" s="1"/>
  <c r="M79" i="1"/>
  <c r="L79" i="1"/>
  <c r="N79" i="1" s="1"/>
  <c r="R79" i="1" s="1"/>
  <c r="Q78" i="1"/>
  <c r="P78" i="1"/>
  <c r="O78" i="1"/>
  <c r="M78" i="1"/>
  <c r="L78" i="1"/>
  <c r="N78" i="1" s="1"/>
  <c r="R78" i="1" s="1"/>
  <c r="P77" i="1"/>
  <c r="Q77" i="1" s="1"/>
  <c r="R77" i="1" s="1"/>
  <c r="O77" i="1"/>
  <c r="N77" i="1"/>
  <c r="M77" i="1"/>
  <c r="L77" i="1"/>
  <c r="P76" i="1"/>
  <c r="O76" i="1"/>
  <c r="Q76" i="1" s="1"/>
  <c r="M76" i="1"/>
  <c r="L76" i="1"/>
  <c r="N76" i="1" s="1"/>
  <c r="R76" i="1" s="1"/>
  <c r="P75" i="1"/>
  <c r="Q75" i="1" s="1"/>
  <c r="O75" i="1"/>
  <c r="N75" i="1"/>
  <c r="R75" i="1" s="1"/>
  <c r="M75" i="1"/>
  <c r="L75" i="1"/>
  <c r="P74" i="1"/>
  <c r="O74" i="1"/>
  <c r="Q74" i="1" s="1"/>
  <c r="M74" i="1"/>
  <c r="N74" i="1" s="1"/>
  <c r="R74" i="1" s="1"/>
  <c r="L74" i="1"/>
  <c r="P73" i="1"/>
  <c r="O73" i="1"/>
  <c r="Q73" i="1" s="1"/>
  <c r="M73" i="1"/>
  <c r="L73" i="1"/>
  <c r="N73" i="1" s="1"/>
  <c r="R73" i="1" s="1"/>
  <c r="Q72" i="1"/>
  <c r="P72" i="1"/>
  <c r="O72" i="1"/>
  <c r="N72" i="1"/>
  <c r="R72" i="1" s="1"/>
  <c r="M72" i="1"/>
  <c r="L72" i="1"/>
  <c r="P71" i="1"/>
  <c r="O71" i="1"/>
  <c r="Q71" i="1" s="1"/>
  <c r="M71" i="1"/>
  <c r="L71" i="1"/>
  <c r="N71" i="1" s="1"/>
  <c r="Q70" i="1"/>
  <c r="P70" i="1"/>
  <c r="O70" i="1"/>
  <c r="M70" i="1"/>
  <c r="L70" i="1"/>
  <c r="N70" i="1" s="1"/>
  <c r="R70" i="1" s="1"/>
  <c r="P69" i="1"/>
  <c r="Q69" i="1" s="1"/>
  <c r="R69" i="1" s="1"/>
  <c r="O69" i="1"/>
  <c r="N69" i="1"/>
  <c r="M69" i="1"/>
  <c r="L69" i="1"/>
  <c r="P68" i="1"/>
  <c r="O68" i="1"/>
  <c r="Q68" i="1" s="1"/>
  <c r="M68" i="1"/>
  <c r="L68" i="1"/>
  <c r="N68" i="1" s="1"/>
  <c r="R68" i="1" s="1"/>
  <c r="Q67" i="1"/>
  <c r="P67" i="1"/>
  <c r="O67" i="1"/>
  <c r="N67" i="1"/>
  <c r="R67" i="1" s="1"/>
  <c r="M67" i="1"/>
  <c r="L67" i="1"/>
  <c r="P66" i="1"/>
  <c r="O66" i="1"/>
  <c r="Q66" i="1" s="1"/>
  <c r="M66" i="1"/>
  <c r="N66" i="1" s="1"/>
  <c r="L66" i="1"/>
  <c r="P65" i="1"/>
  <c r="O65" i="1"/>
  <c r="Q65" i="1" s="1"/>
  <c r="M65" i="1"/>
  <c r="L65" i="1"/>
  <c r="N65" i="1" s="1"/>
  <c r="R65" i="1" s="1"/>
  <c r="Q64" i="1"/>
  <c r="P64" i="1"/>
  <c r="O64" i="1"/>
  <c r="N64" i="1"/>
  <c r="R64" i="1" s="1"/>
  <c r="M64" i="1"/>
  <c r="L64" i="1"/>
  <c r="P63" i="1"/>
  <c r="O63" i="1"/>
  <c r="Q63" i="1" s="1"/>
  <c r="M63" i="1"/>
  <c r="L63" i="1"/>
  <c r="N63" i="1" s="1"/>
  <c r="R63" i="1" s="1"/>
  <c r="Q62" i="1"/>
  <c r="P62" i="1"/>
  <c r="O62" i="1"/>
  <c r="M62" i="1"/>
  <c r="L62" i="1"/>
  <c r="N62" i="1" s="1"/>
  <c r="R62" i="1" s="1"/>
  <c r="P61" i="1"/>
  <c r="Q61" i="1" s="1"/>
  <c r="O61" i="1"/>
  <c r="N61" i="1"/>
  <c r="R61" i="1" s="1"/>
  <c r="M61" i="1"/>
  <c r="L61" i="1"/>
  <c r="P60" i="1"/>
  <c r="O60" i="1"/>
  <c r="Q60" i="1" s="1"/>
  <c r="M60" i="1"/>
  <c r="L60" i="1"/>
  <c r="N60" i="1" s="1"/>
  <c r="R60" i="1" s="1"/>
  <c r="Q59" i="1"/>
  <c r="P59" i="1"/>
  <c r="O59" i="1"/>
  <c r="N59" i="1"/>
  <c r="R59" i="1" s="1"/>
  <c r="M59" i="1"/>
  <c r="L59" i="1"/>
  <c r="P58" i="1"/>
  <c r="O58" i="1"/>
  <c r="Q58" i="1" s="1"/>
  <c r="M58" i="1"/>
  <c r="N58" i="1" s="1"/>
  <c r="L58" i="1"/>
  <c r="P57" i="1"/>
  <c r="O57" i="1"/>
  <c r="Q57" i="1" s="1"/>
  <c r="M57" i="1"/>
  <c r="L57" i="1"/>
  <c r="N57" i="1" s="1"/>
  <c r="Q56" i="1"/>
  <c r="P56" i="1"/>
  <c r="O56" i="1"/>
  <c r="N56" i="1"/>
  <c r="R56" i="1" s="1"/>
  <c r="M56" i="1"/>
  <c r="L56" i="1"/>
  <c r="P55" i="1"/>
  <c r="O55" i="1"/>
  <c r="Q55" i="1" s="1"/>
  <c r="M55" i="1"/>
  <c r="L55" i="1"/>
  <c r="N55" i="1" s="1"/>
  <c r="R55" i="1" s="1"/>
  <c r="Q54" i="1"/>
  <c r="P54" i="1"/>
  <c r="O54" i="1"/>
  <c r="M54" i="1"/>
  <c r="L54" i="1"/>
  <c r="N54" i="1" s="1"/>
  <c r="R54" i="1" s="1"/>
  <c r="P53" i="1"/>
  <c r="Q53" i="1" s="1"/>
  <c r="R53" i="1" s="1"/>
  <c r="O53" i="1"/>
  <c r="N53" i="1"/>
  <c r="M53" i="1"/>
  <c r="L53" i="1"/>
  <c r="P52" i="1"/>
  <c r="O52" i="1"/>
  <c r="Q52" i="1" s="1"/>
  <c r="M52" i="1"/>
  <c r="L52" i="1"/>
  <c r="N52" i="1" s="1"/>
  <c r="P51" i="1"/>
  <c r="Q51" i="1" s="1"/>
  <c r="O51" i="1"/>
  <c r="N51" i="1"/>
  <c r="R51" i="1" s="1"/>
  <c r="M51" i="1"/>
  <c r="L51" i="1"/>
  <c r="P50" i="1"/>
  <c r="O50" i="1"/>
  <c r="Q50" i="1" s="1"/>
  <c r="M50" i="1"/>
  <c r="N50" i="1" s="1"/>
  <c r="L50" i="1"/>
  <c r="P49" i="1"/>
  <c r="O49" i="1"/>
  <c r="Q49" i="1" s="1"/>
  <c r="M49" i="1"/>
  <c r="L49" i="1"/>
  <c r="N49" i="1" s="1"/>
  <c r="Q48" i="1"/>
  <c r="P48" i="1"/>
  <c r="O48" i="1"/>
  <c r="M48" i="1"/>
  <c r="L48" i="1"/>
  <c r="N48" i="1" s="1"/>
  <c r="R48" i="1" s="1"/>
  <c r="P47" i="1"/>
  <c r="O47" i="1"/>
  <c r="Q47" i="1" s="1"/>
  <c r="M47" i="1"/>
  <c r="L47" i="1"/>
  <c r="N47" i="1" s="1"/>
  <c r="Q46" i="1"/>
  <c r="P46" i="1"/>
  <c r="O46" i="1"/>
  <c r="M46" i="1"/>
  <c r="L46" i="1"/>
  <c r="N46" i="1" s="1"/>
  <c r="R46" i="1" s="1"/>
  <c r="P45" i="1"/>
  <c r="Q45" i="1" s="1"/>
  <c r="R45" i="1" s="1"/>
  <c r="O45" i="1"/>
  <c r="N45" i="1"/>
  <c r="M45" i="1"/>
  <c r="L45" i="1"/>
  <c r="P44" i="1"/>
  <c r="O44" i="1"/>
  <c r="Q44" i="1" s="1"/>
  <c r="M44" i="1"/>
  <c r="L44" i="1"/>
  <c r="N44" i="1" s="1"/>
  <c r="R44" i="1" s="1"/>
  <c r="P43" i="1"/>
  <c r="O43" i="1"/>
  <c r="Q43" i="1" s="1"/>
  <c r="N43" i="1"/>
  <c r="R43" i="1" s="1"/>
  <c r="M43" i="1"/>
  <c r="L43" i="1"/>
  <c r="P42" i="1"/>
  <c r="O42" i="1"/>
  <c r="Q42" i="1" s="1"/>
  <c r="M42" i="1"/>
  <c r="N42" i="1" s="1"/>
  <c r="R42" i="1" s="1"/>
  <c r="L42" i="1"/>
  <c r="P41" i="1"/>
  <c r="O41" i="1"/>
  <c r="Q41" i="1" s="1"/>
  <c r="M41" i="1"/>
  <c r="L41" i="1"/>
  <c r="N41" i="1" s="1"/>
  <c r="Q40" i="1"/>
  <c r="P40" i="1"/>
  <c r="O40" i="1"/>
  <c r="M40" i="1"/>
  <c r="L40" i="1"/>
  <c r="N40" i="1" s="1"/>
  <c r="R40" i="1" s="1"/>
  <c r="P39" i="1"/>
  <c r="O39" i="1"/>
  <c r="Q39" i="1" s="1"/>
  <c r="M39" i="1"/>
  <c r="L39" i="1"/>
  <c r="N39" i="1" s="1"/>
  <c r="R39" i="1" s="1"/>
  <c r="Q38" i="1"/>
  <c r="P38" i="1"/>
  <c r="O38" i="1"/>
  <c r="M38" i="1"/>
  <c r="L38" i="1"/>
  <c r="N38" i="1" s="1"/>
  <c r="R38" i="1" s="1"/>
  <c r="P37" i="1"/>
  <c r="Q37" i="1" s="1"/>
  <c r="R37" i="1" s="1"/>
  <c r="O37" i="1"/>
  <c r="N37" i="1"/>
  <c r="M37" i="1"/>
  <c r="L37" i="1"/>
  <c r="P36" i="1"/>
  <c r="O36" i="1"/>
  <c r="Q36" i="1" s="1"/>
  <c r="M36" i="1"/>
  <c r="L36" i="1"/>
  <c r="N36" i="1" s="1"/>
  <c r="P35" i="1"/>
  <c r="O35" i="1"/>
  <c r="Q35" i="1" s="1"/>
  <c r="N35" i="1"/>
  <c r="R35" i="1" s="1"/>
  <c r="M35" i="1"/>
  <c r="L35" i="1"/>
  <c r="P34" i="1"/>
  <c r="O34" i="1"/>
  <c r="Q34" i="1" s="1"/>
  <c r="M34" i="1"/>
  <c r="N34" i="1" s="1"/>
  <c r="L34" i="1"/>
  <c r="P33" i="1"/>
  <c r="O33" i="1"/>
  <c r="Q33" i="1" s="1"/>
  <c r="M33" i="1"/>
  <c r="L33" i="1"/>
  <c r="N33" i="1" s="1"/>
  <c r="P32" i="1"/>
  <c r="Q32" i="1" s="1"/>
  <c r="O32" i="1"/>
  <c r="M32" i="1"/>
  <c r="L32" i="1"/>
  <c r="N32" i="1" s="1"/>
  <c r="R32" i="1" s="1"/>
  <c r="P31" i="1"/>
  <c r="O31" i="1"/>
  <c r="Q31" i="1" s="1"/>
  <c r="M31" i="1"/>
  <c r="L31" i="1"/>
  <c r="N31" i="1" s="1"/>
  <c r="Q30" i="1"/>
  <c r="P30" i="1"/>
  <c r="O30" i="1"/>
  <c r="M30" i="1"/>
  <c r="L30" i="1"/>
  <c r="N30" i="1" s="1"/>
  <c r="R30" i="1" s="1"/>
  <c r="P29" i="1"/>
  <c r="Q29" i="1" s="1"/>
  <c r="O29" i="1"/>
  <c r="M29" i="1"/>
  <c r="N29" i="1" s="1"/>
  <c r="L29" i="1"/>
  <c r="P28" i="1"/>
  <c r="O28" i="1"/>
  <c r="Q28" i="1" s="1"/>
  <c r="M28" i="1"/>
  <c r="L28" i="1"/>
  <c r="N28" i="1" s="1"/>
  <c r="R28" i="1" s="1"/>
  <c r="P27" i="1"/>
  <c r="O27" i="1"/>
  <c r="Q27" i="1" s="1"/>
  <c r="N27" i="1"/>
  <c r="M27" i="1"/>
  <c r="L27" i="1"/>
  <c r="P26" i="1"/>
  <c r="O26" i="1"/>
  <c r="Q26" i="1" s="1"/>
  <c r="M26" i="1"/>
  <c r="N26" i="1" s="1"/>
  <c r="R26" i="1" s="1"/>
  <c r="L26" i="1"/>
  <c r="Q25" i="1"/>
  <c r="P25" i="1"/>
  <c r="O25" i="1"/>
  <c r="M25" i="1"/>
  <c r="L25" i="1"/>
  <c r="N25" i="1" s="1"/>
  <c r="R25" i="1" s="1"/>
  <c r="P24" i="1"/>
  <c r="Q24" i="1" s="1"/>
  <c r="O24" i="1"/>
  <c r="M24" i="1"/>
  <c r="L24" i="1"/>
  <c r="N24" i="1" s="1"/>
  <c r="R24" i="1" s="1"/>
  <c r="P23" i="1"/>
  <c r="O23" i="1"/>
  <c r="Q23" i="1" s="1"/>
  <c r="M23" i="1"/>
  <c r="L23" i="1"/>
  <c r="N23" i="1" s="1"/>
  <c r="Q22" i="1"/>
  <c r="R22" i="1" s="1"/>
  <c r="P22" i="1"/>
  <c r="O22" i="1"/>
  <c r="N22" i="1"/>
  <c r="M22" i="1"/>
  <c r="L22" i="1"/>
  <c r="P21" i="1"/>
  <c r="Q21" i="1" s="1"/>
  <c r="O21" i="1"/>
  <c r="M21" i="1"/>
  <c r="N21" i="1" s="1"/>
  <c r="R21" i="1" s="1"/>
  <c r="L21" i="1"/>
  <c r="P20" i="1"/>
  <c r="O20" i="1"/>
  <c r="Q20" i="1" s="1"/>
  <c r="M20" i="1"/>
  <c r="L20" i="1"/>
  <c r="N20" i="1" s="1"/>
  <c r="P19" i="1"/>
  <c r="O19" i="1"/>
  <c r="Q19" i="1" s="1"/>
  <c r="N19" i="1"/>
  <c r="R19" i="1" s="1"/>
  <c r="M19" i="1"/>
  <c r="L19" i="1"/>
  <c r="P18" i="1"/>
  <c r="O18" i="1"/>
  <c r="Q18" i="1" s="1"/>
  <c r="M18" i="1"/>
  <c r="N18" i="1" s="1"/>
  <c r="R18" i="1" s="1"/>
  <c r="L18" i="1"/>
  <c r="Q17" i="1"/>
  <c r="P17" i="1"/>
  <c r="O17" i="1"/>
  <c r="M17" i="1"/>
  <c r="L17" i="1"/>
  <c r="N17" i="1" s="1"/>
  <c r="R17" i="1" s="1"/>
  <c r="P16" i="1"/>
  <c r="Q16" i="1" s="1"/>
  <c r="O16" i="1"/>
  <c r="M16" i="1"/>
  <c r="L16" i="1"/>
  <c r="N16" i="1" s="1"/>
  <c r="R16" i="1" s="1"/>
  <c r="P15" i="1"/>
  <c r="O15" i="1"/>
  <c r="Q15" i="1" s="1"/>
  <c r="M15" i="1"/>
  <c r="L15" i="1"/>
  <c r="N15" i="1" s="1"/>
  <c r="R15" i="1" s="1"/>
  <c r="Q14" i="1"/>
  <c r="R14" i="1" s="1"/>
  <c r="P14" i="1"/>
  <c r="O14" i="1"/>
  <c r="N14" i="1"/>
  <c r="M14" i="1"/>
  <c r="L14" i="1"/>
  <c r="P13" i="1"/>
  <c r="Q13" i="1" s="1"/>
  <c r="O13" i="1"/>
  <c r="M13" i="1"/>
  <c r="N13" i="1" s="1"/>
  <c r="L13" i="1"/>
  <c r="P12" i="1"/>
  <c r="O12" i="1"/>
  <c r="Q12" i="1" s="1"/>
  <c r="M12" i="1"/>
  <c r="L12" i="1"/>
  <c r="N12" i="1" s="1"/>
  <c r="R12" i="1" s="1"/>
  <c r="P11" i="1"/>
  <c r="O11" i="1"/>
  <c r="Q11" i="1" s="1"/>
  <c r="N11" i="1"/>
  <c r="M11" i="1"/>
  <c r="L11" i="1"/>
  <c r="P10" i="1"/>
  <c r="O10" i="1"/>
  <c r="Q10" i="1" s="1"/>
  <c r="M10" i="1"/>
  <c r="N10" i="1" s="1"/>
  <c r="R10" i="1" s="1"/>
  <c r="L10" i="1"/>
  <c r="Q9" i="1"/>
  <c r="P9" i="1"/>
  <c r="O9" i="1"/>
  <c r="M9" i="1"/>
  <c r="L9" i="1"/>
  <c r="N9" i="1" s="1"/>
  <c r="R9" i="1" s="1"/>
  <c r="P8" i="1"/>
  <c r="Q8" i="1" s="1"/>
  <c r="O8" i="1"/>
  <c r="M8" i="1"/>
  <c r="L8" i="1"/>
  <c r="N8" i="1" s="1"/>
  <c r="R8" i="1" s="1"/>
  <c r="P7" i="1"/>
  <c r="O7" i="1"/>
  <c r="Q7" i="1" s="1"/>
  <c r="M7" i="1"/>
  <c r="L7" i="1"/>
  <c r="N7" i="1" s="1"/>
  <c r="Q6" i="1"/>
  <c r="R6" i="1" s="1"/>
  <c r="P6" i="1"/>
  <c r="O6" i="1"/>
  <c r="N6" i="1"/>
  <c r="M6" i="1"/>
  <c r="L6" i="1"/>
  <c r="P5" i="1"/>
  <c r="Q5" i="1" s="1"/>
  <c r="O5" i="1"/>
  <c r="M5" i="1"/>
  <c r="N5" i="1" s="1"/>
  <c r="R5" i="1" s="1"/>
  <c r="L5" i="1"/>
  <c r="P4" i="1"/>
  <c r="O4" i="1"/>
  <c r="Q4" i="1" s="1"/>
  <c r="M4" i="1"/>
  <c r="L4" i="1"/>
  <c r="N4" i="1" s="1"/>
  <c r="P3" i="1"/>
  <c r="O3" i="1"/>
  <c r="Q3" i="1" s="1"/>
  <c r="M3" i="1"/>
  <c r="L3" i="1"/>
  <c r="N3" i="1" s="1"/>
  <c r="R3" i="1" s="1"/>
  <c r="P2" i="1"/>
  <c r="O2" i="1"/>
  <c r="Q2" i="1" s="1"/>
  <c r="M2" i="1"/>
  <c r="L2" i="1"/>
  <c r="N2" i="1" s="1"/>
  <c r="R58" i="1" l="1"/>
  <c r="R82" i="1"/>
  <c r="R98" i="1"/>
  <c r="R41" i="1"/>
  <c r="R7" i="1"/>
  <c r="R23" i="1"/>
  <c r="R34" i="1"/>
  <c r="R36" i="1"/>
  <c r="R50" i="1"/>
  <c r="R52" i="1"/>
  <c r="R57" i="1"/>
  <c r="R81" i="1"/>
  <c r="R97" i="1"/>
  <c r="R2" i="1"/>
  <c r="R47" i="1"/>
  <c r="R4" i="1"/>
  <c r="R20" i="1"/>
  <c r="R71" i="1"/>
  <c r="R83" i="1"/>
  <c r="R99" i="1"/>
  <c r="R11" i="1"/>
  <c r="R13" i="1"/>
  <c r="R27" i="1"/>
  <c r="R29" i="1"/>
  <c r="R31" i="1"/>
  <c r="R33" i="1"/>
  <c r="R49" i="1"/>
  <c r="R66" i="1"/>
  <c r="R87" i="1"/>
  <c r="R103" i="1"/>
</calcChain>
</file>

<file path=xl/sharedStrings.xml><?xml version="1.0" encoding="utf-8"?>
<sst xmlns="http://schemas.openxmlformats.org/spreadsheetml/2006/main" count="74" uniqueCount="69">
  <si>
    <t>Read identity</t>
  </si>
  <si>
    <t>Query Start (q start)</t>
  </si>
  <si>
    <t>Query stop (q stop)</t>
  </si>
  <si>
    <t>Subject Start (s start)</t>
  </si>
  <si>
    <t>Subject stop (s stop)</t>
  </si>
  <si>
    <t>% identity</t>
  </si>
  <si>
    <t>S start difference (Second unit S start - First unit S start) (bases)</t>
  </si>
  <si>
    <t>qStart difference between two reads</t>
  </si>
  <si>
    <t>sStart difference corrected for different qStart</t>
  </si>
  <si>
    <t>S stop difference (Second unit S stop - First unit S stop) (bases)</t>
  </si>
  <si>
    <t>qStop difference between two reads</t>
  </si>
  <si>
    <t>sStop difference corrected for different qStops</t>
  </si>
  <si>
    <t>rDNA Unit Length (bases)</t>
  </si>
  <si>
    <t>Average length rDNA repeat</t>
  </si>
  <si>
    <t>read-1571079</t>
  </si>
  <si>
    <t>read-425322</t>
  </si>
  <si>
    <t>read-834394</t>
  </si>
  <si>
    <t>read-724294</t>
  </si>
  <si>
    <t>read-832315</t>
  </si>
  <si>
    <t>read-433610</t>
  </si>
  <si>
    <t>read-74182</t>
  </si>
  <si>
    <t>read-1388628</t>
  </si>
  <si>
    <t>read-74580</t>
  </si>
  <si>
    <t>read-441461</t>
  </si>
  <si>
    <t>read-240440</t>
  </si>
  <si>
    <t>read-74288</t>
  </si>
  <si>
    <t>read-73712</t>
  </si>
  <si>
    <t>read-330337</t>
  </si>
  <si>
    <t>read-74326</t>
  </si>
  <si>
    <t>read-74044</t>
  </si>
  <si>
    <t>read-778768</t>
  </si>
  <si>
    <t>read-1440775</t>
  </si>
  <si>
    <t>read-263790</t>
  </si>
  <si>
    <t>read-1273700</t>
  </si>
  <si>
    <t>read-433510</t>
  </si>
  <si>
    <t>read-1471704</t>
  </si>
  <si>
    <t>read-783887</t>
  </si>
  <si>
    <t>read-432897</t>
  </si>
  <si>
    <t>read-432208</t>
  </si>
  <si>
    <t>read-1262115</t>
  </si>
  <si>
    <t>read-1601086</t>
  </si>
  <si>
    <t>read-1491542</t>
  </si>
  <si>
    <t>read-835641</t>
  </si>
  <si>
    <t>read-780695</t>
  </si>
  <si>
    <t>read-457256</t>
  </si>
  <si>
    <t>read-839067</t>
  </si>
  <si>
    <t>read-170839</t>
  </si>
  <si>
    <t>read-783864</t>
  </si>
  <si>
    <t>read-1415371</t>
  </si>
  <si>
    <t>read-1570065</t>
  </si>
  <si>
    <t>read-1050761</t>
  </si>
  <si>
    <t>read-358754</t>
  </si>
  <si>
    <t>read-1268168</t>
  </si>
  <si>
    <t>read-304619</t>
  </si>
  <si>
    <t>read-1393733</t>
  </si>
  <si>
    <t>read-714736</t>
  </si>
  <si>
    <t>read-1300796</t>
  </si>
  <si>
    <t>read-406249</t>
  </si>
  <si>
    <t>read-1576347</t>
  </si>
  <si>
    <t>read-326525</t>
  </si>
  <si>
    <t>read-868006</t>
  </si>
  <si>
    <t>read-1274113</t>
  </si>
  <si>
    <t>read-842190</t>
  </si>
  <si>
    <t>read-425480</t>
  </si>
  <si>
    <t>read-426143</t>
  </si>
  <si>
    <t>read-1334172</t>
  </si>
  <si>
    <t>read-165702</t>
  </si>
  <si>
    <t>read-158307</t>
  </si>
  <si>
    <t>read-818424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</si>
</sst>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F105F-54FA-43D3-BCDC-AF252A737AD4}">
  <dimension ref="A1:S104"/>
  <sheetViews>
    <sheetView tabSelected="1" topLeftCell="P1" workbookViewId="0">
      <selection activeCell="S3" sqref="S3"/>
    </sheetView>
  </sheetViews>
  <sheetFormatPr defaultRowHeight="14.4" x14ac:dyDescent="0.3"/>
  <cols>
    <col min="1" max="1" width="12.33203125" bestFit="1" customWidth="1"/>
    <col min="2" max="2" width="17.21875" bestFit="1" customWidth="1"/>
    <col min="3" max="3" width="16.5546875" bestFit="1" customWidth="1"/>
    <col min="4" max="4" width="18" bestFit="1" customWidth="1"/>
    <col min="5" max="5" width="17.44140625" bestFit="1" customWidth="1"/>
    <col min="6" max="6" width="9" bestFit="1" customWidth="1"/>
    <col min="7" max="7" width="17.21875" bestFit="1" customWidth="1"/>
    <col min="8" max="8" width="16.5546875" bestFit="1" customWidth="1"/>
    <col min="9" max="9" width="18" bestFit="1" customWidth="1"/>
    <col min="10" max="10" width="17.44140625" bestFit="1" customWidth="1"/>
    <col min="11" max="11" width="9" bestFit="1" customWidth="1"/>
    <col min="12" max="12" width="52.77734375" bestFit="1" customWidth="1"/>
    <col min="13" max="13" width="31.33203125" bestFit="1" customWidth="1"/>
    <col min="14" max="14" width="39.33203125" bestFit="1" customWidth="1"/>
    <col min="15" max="15" width="52.109375" bestFit="1" customWidth="1"/>
    <col min="16" max="16" width="31.109375" bestFit="1" customWidth="1"/>
    <col min="17" max="17" width="39.6640625" bestFit="1" customWidth="1"/>
    <col min="18" max="18" width="21.5546875" bestFit="1" customWidth="1"/>
    <col min="19" max="19" width="23.88671875" bestFit="1" customWidth="1"/>
  </cols>
  <sheetData>
    <row r="1" spans="1:19" x14ac:dyDescent="0.3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x14ac:dyDescent="0.3">
      <c r="A2" s="4" t="s">
        <v>14</v>
      </c>
      <c r="B2" s="1">
        <v>481</v>
      </c>
      <c r="C2" s="1">
        <v>2645</v>
      </c>
      <c r="D2" s="1">
        <v>10548</v>
      </c>
      <c r="E2" s="1">
        <v>12651</v>
      </c>
      <c r="F2" s="1">
        <v>86.272000000000006</v>
      </c>
      <c r="G2" s="1">
        <v>481</v>
      </c>
      <c r="H2" s="1">
        <v>15234</v>
      </c>
      <c r="I2" s="1">
        <v>53970</v>
      </c>
      <c r="J2" s="1">
        <v>68350</v>
      </c>
      <c r="K2" s="1">
        <v>85.528999999999996</v>
      </c>
      <c r="L2" s="1">
        <f t="shared" ref="L2:L65" si="0">I2-D2</f>
        <v>43422</v>
      </c>
      <c r="M2" s="1">
        <f t="shared" ref="M2:M65" si="1">G2-B2</f>
        <v>0</v>
      </c>
      <c r="N2" s="1">
        <f t="shared" ref="N2:N65" si="2">L2-M2</f>
        <v>43422</v>
      </c>
      <c r="O2" s="1">
        <f t="shared" ref="O2:O65" si="3">J2-E2</f>
        <v>55699</v>
      </c>
      <c r="P2" s="1">
        <f t="shared" ref="P2:P65" si="4">H2-C2</f>
        <v>12589</v>
      </c>
      <c r="Q2" s="1">
        <f t="shared" ref="Q2:Q65" si="5">O2-P2</f>
        <v>43110</v>
      </c>
      <c r="R2" s="1">
        <f t="shared" ref="R2:R65" si="6">AVERAGE(N2,Q2)</f>
        <v>43266</v>
      </c>
      <c r="S2" s="1">
        <f>AVERAGE(R:R)</f>
        <v>39039.932038834952</v>
      </c>
    </row>
    <row r="3" spans="1:19" x14ac:dyDescent="0.3">
      <c r="A3" s="4"/>
      <c r="B3" s="1">
        <v>481</v>
      </c>
      <c r="C3" s="1">
        <v>15234</v>
      </c>
      <c r="D3" s="1">
        <v>53970</v>
      </c>
      <c r="E3" s="1">
        <v>68350</v>
      </c>
      <c r="F3" s="1">
        <v>85.528999999999996</v>
      </c>
      <c r="G3" s="1">
        <v>479</v>
      </c>
      <c r="H3" s="1">
        <v>14454</v>
      </c>
      <c r="I3" s="1">
        <v>98125</v>
      </c>
      <c r="J3" s="1">
        <v>111585</v>
      </c>
      <c r="K3" s="1">
        <v>86.828999999999994</v>
      </c>
      <c r="L3" s="1">
        <f t="shared" si="0"/>
        <v>44155</v>
      </c>
      <c r="M3" s="1">
        <f t="shared" si="1"/>
        <v>-2</v>
      </c>
      <c r="N3" s="1">
        <f t="shared" si="2"/>
        <v>44157</v>
      </c>
      <c r="O3" s="1">
        <f t="shared" si="3"/>
        <v>43235</v>
      </c>
      <c r="P3" s="1">
        <f t="shared" si="4"/>
        <v>-780</v>
      </c>
      <c r="Q3" s="1">
        <f t="shared" si="5"/>
        <v>44015</v>
      </c>
      <c r="R3" s="1">
        <f t="shared" si="6"/>
        <v>44086</v>
      </c>
      <c r="S3" s="1"/>
    </row>
    <row r="4" spans="1:19" x14ac:dyDescent="0.3">
      <c r="A4" s="4"/>
      <c r="B4" s="1">
        <v>479</v>
      </c>
      <c r="C4" s="1">
        <v>14454</v>
      </c>
      <c r="D4" s="1">
        <v>98125</v>
      </c>
      <c r="E4" s="1">
        <v>111585</v>
      </c>
      <c r="F4" s="1">
        <v>86.828999999999994</v>
      </c>
      <c r="G4" s="1">
        <v>479</v>
      </c>
      <c r="H4" s="1">
        <v>6158</v>
      </c>
      <c r="I4" s="1">
        <v>140817</v>
      </c>
      <c r="J4" s="1">
        <v>146305</v>
      </c>
      <c r="K4" s="1">
        <v>87.064999999999998</v>
      </c>
      <c r="L4" s="1">
        <f t="shared" si="0"/>
        <v>42692</v>
      </c>
      <c r="M4" s="1">
        <f t="shared" si="1"/>
        <v>0</v>
      </c>
      <c r="N4" s="1">
        <f t="shared" si="2"/>
        <v>42692</v>
      </c>
      <c r="O4" s="1">
        <f t="shared" si="3"/>
        <v>34720</v>
      </c>
      <c r="P4" s="1">
        <f t="shared" si="4"/>
        <v>-8296</v>
      </c>
      <c r="Q4" s="1">
        <f t="shared" si="5"/>
        <v>43016</v>
      </c>
      <c r="R4" s="1">
        <f t="shared" si="6"/>
        <v>42854</v>
      </c>
      <c r="S4" s="1"/>
    </row>
    <row r="5" spans="1:19" x14ac:dyDescent="0.3">
      <c r="A5" s="4"/>
      <c r="B5" s="1">
        <v>479</v>
      </c>
      <c r="C5" s="1">
        <v>6158</v>
      </c>
      <c r="D5" s="1">
        <v>140817</v>
      </c>
      <c r="E5" s="1">
        <v>146305</v>
      </c>
      <c r="F5" s="1">
        <v>87.064999999999998</v>
      </c>
      <c r="G5" s="1">
        <v>479</v>
      </c>
      <c r="H5" s="1">
        <v>21972</v>
      </c>
      <c r="I5" s="1">
        <v>184917</v>
      </c>
      <c r="J5" s="1">
        <v>205648</v>
      </c>
      <c r="K5" s="1">
        <v>84.876999999999995</v>
      </c>
      <c r="L5" s="1">
        <f t="shared" si="0"/>
        <v>44100</v>
      </c>
      <c r="M5" s="1">
        <f t="shared" si="1"/>
        <v>0</v>
      </c>
      <c r="N5" s="1">
        <f t="shared" si="2"/>
        <v>44100</v>
      </c>
      <c r="O5" s="1">
        <f t="shared" si="3"/>
        <v>59343</v>
      </c>
      <c r="P5" s="1">
        <f t="shared" si="4"/>
        <v>15814</v>
      </c>
      <c r="Q5" s="1">
        <f t="shared" si="5"/>
        <v>43529</v>
      </c>
      <c r="R5" s="1">
        <f t="shared" si="6"/>
        <v>43814.5</v>
      </c>
      <c r="S5" s="1"/>
    </row>
    <row r="6" spans="1:19" x14ac:dyDescent="0.3">
      <c r="A6" s="4"/>
      <c r="B6" s="1">
        <v>479</v>
      </c>
      <c r="C6" s="1">
        <v>21972</v>
      </c>
      <c r="D6" s="1">
        <v>184917</v>
      </c>
      <c r="E6" s="1">
        <v>205648</v>
      </c>
      <c r="F6" s="1">
        <v>84.876999999999995</v>
      </c>
      <c r="G6" s="1">
        <v>479</v>
      </c>
      <c r="H6" s="1">
        <v>21665</v>
      </c>
      <c r="I6" s="1">
        <v>227562</v>
      </c>
      <c r="J6" s="1">
        <v>248032</v>
      </c>
      <c r="K6" s="1">
        <v>84.775000000000006</v>
      </c>
      <c r="L6" s="1">
        <f t="shared" si="0"/>
        <v>42645</v>
      </c>
      <c r="M6" s="1">
        <f t="shared" si="1"/>
        <v>0</v>
      </c>
      <c r="N6" s="1">
        <f t="shared" si="2"/>
        <v>42645</v>
      </c>
      <c r="O6" s="1">
        <f t="shared" si="3"/>
        <v>42384</v>
      </c>
      <c r="P6" s="1">
        <f t="shared" si="4"/>
        <v>-307</v>
      </c>
      <c r="Q6" s="1">
        <f t="shared" si="5"/>
        <v>42691</v>
      </c>
      <c r="R6" s="1">
        <f t="shared" si="6"/>
        <v>42668</v>
      </c>
      <c r="S6" s="1"/>
    </row>
    <row r="7" spans="1:19" x14ac:dyDescent="0.3">
      <c r="A7" s="4"/>
      <c r="B7" s="1">
        <v>479</v>
      </c>
      <c r="C7" s="1">
        <v>21665</v>
      </c>
      <c r="D7" s="1">
        <v>227562</v>
      </c>
      <c r="E7" s="1">
        <v>248032</v>
      </c>
      <c r="F7" s="1">
        <v>84.775000000000006</v>
      </c>
      <c r="G7" s="1">
        <v>482</v>
      </c>
      <c r="H7" s="1">
        <v>8506</v>
      </c>
      <c r="I7" s="1">
        <v>270073</v>
      </c>
      <c r="J7" s="1">
        <v>277743</v>
      </c>
      <c r="K7" s="1">
        <v>85.069000000000003</v>
      </c>
      <c r="L7" s="1">
        <f t="shared" si="0"/>
        <v>42511</v>
      </c>
      <c r="M7" s="1">
        <f t="shared" si="1"/>
        <v>3</v>
      </c>
      <c r="N7" s="1">
        <f t="shared" si="2"/>
        <v>42508</v>
      </c>
      <c r="O7" s="1">
        <f t="shared" si="3"/>
        <v>29711</v>
      </c>
      <c r="P7" s="1">
        <f t="shared" si="4"/>
        <v>-13159</v>
      </c>
      <c r="Q7" s="1">
        <f t="shared" si="5"/>
        <v>42870</v>
      </c>
      <c r="R7" s="1">
        <f t="shared" si="6"/>
        <v>42689</v>
      </c>
      <c r="S7" s="1"/>
    </row>
    <row r="8" spans="1:19" x14ac:dyDescent="0.3">
      <c r="A8" s="4"/>
      <c r="B8" s="1">
        <v>482</v>
      </c>
      <c r="C8" s="1">
        <v>8506</v>
      </c>
      <c r="D8" s="1">
        <v>270073</v>
      </c>
      <c r="E8" s="1">
        <v>277743</v>
      </c>
      <c r="F8" s="1">
        <v>85.069000000000003</v>
      </c>
      <c r="G8" s="1">
        <v>479</v>
      </c>
      <c r="H8" s="1">
        <v>15215</v>
      </c>
      <c r="I8" s="1">
        <v>313631</v>
      </c>
      <c r="J8" s="1">
        <v>327934</v>
      </c>
      <c r="K8" s="1">
        <v>85.311000000000007</v>
      </c>
      <c r="L8" s="1">
        <f t="shared" si="0"/>
        <v>43558</v>
      </c>
      <c r="M8" s="1">
        <f t="shared" si="1"/>
        <v>-3</v>
      </c>
      <c r="N8" s="1">
        <f t="shared" si="2"/>
        <v>43561</v>
      </c>
      <c r="O8" s="1">
        <f t="shared" si="3"/>
        <v>50191</v>
      </c>
      <c r="P8" s="1">
        <f t="shared" si="4"/>
        <v>6709</v>
      </c>
      <c r="Q8" s="1">
        <f t="shared" si="5"/>
        <v>43482</v>
      </c>
      <c r="R8" s="1">
        <f t="shared" si="6"/>
        <v>43521.5</v>
      </c>
      <c r="S8" s="1"/>
    </row>
    <row r="9" spans="1:19" x14ac:dyDescent="0.3">
      <c r="A9" s="1" t="s">
        <v>15</v>
      </c>
      <c r="B9" s="1">
        <v>1443</v>
      </c>
      <c r="C9" s="1">
        <v>15230</v>
      </c>
      <c r="D9" s="1">
        <v>88</v>
      </c>
      <c r="E9" s="1">
        <v>13438</v>
      </c>
      <c r="F9" s="1">
        <v>89.637</v>
      </c>
      <c r="G9" s="1">
        <v>479</v>
      </c>
      <c r="H9" s="1">
        <v>15036</v>
      </c>
      <c r="I9" s="1">
        <v>42969</v>
      </c>
      <c r="J9" s="1">
        <v>57142</v>
      </c>
      <c r="K9" s="1">
        <v>479</v>
      </c>
      <c r="L9" s="1">
        <f t="shared" si="0"/>
        <v>42881</v>
      </c>
      <c r="M9" s="1">
        <f t="shared" si="1"/>
        <v>-964</v>
      </c>
      <c r="N9" s="1">
        <f t="shared" si="2"/>
        <v>43845</v>
      </c>
      <c r="O9" s="1">
        <f t="shared" si="3"/>
        <v>43704</v>
      </c>
      <c r="P9" s="1">
        <f t="shared" si="4"/>
        <v>-194</v>
      </c>
      <c r="Q9" s="1">
        <f t="shared" si="5"/>
        <v>43898</v>
      </c>
      <c r="R9" s="1">
        <f t="shared" si="6"/>
        <v>43871.5</v>
      </c>
      <c r="S9" s="1"/>
    </row>
    <row r="10" spans="1:19" x14ac:dyDescent="0.3">
      <c r="A10" s="1" t="s">
        <v>16</v>
      </c>
      <c r="B10" s="1">
        <v>41615</v>
      </c>
      <c r="C10" s="1">
        <v>44448</v>
      </c>
      <c r="D10" s="1">
        <v>14110</v>
      </c>
      <c r="E10" s="1">
        <v>16925</v>
      </c>
      <c r="F10" s="1">
        <v>84.356999999999999</v>
      </c>
      <c r="G10" s="1">
        <v>41579</v>
      </c>
      <c r="H10" s="1">
        <v>43024</v>
      </c>
      <c r="I10" s="1">
        <v>48953</v>
      </c>
      <c r="J10" s="1">
        <v>50354</v>
      </c>
      <c r="K10" s="1">
        <v>84.760999999999996</v>
      </c>
      <c r="L10" s="1">
        <f t="shared" si="0"/>
        <v>34843</v>
      </c>
      <c r="M10" s="1">
        <f t="shared" si="1"/>
        <v>-36</v>
      </c>
      <c r="N10" s="1">
        <f t="shared" si="2"/>
        <v>34879</v>
      </c>
      <c r="O10" s="1">
        <f t="shared" si="3"/>
        <v>33429</v>
      </c>
      <c r="P10" s="1">
        <f t="shared" si="4"/>
        <v>-1424</v>
      </c>
      <c r="Q10" s="1">
        <f t="shared" si="5"/>
        <v>34853</v>
      </c>
      <c r="R10" s="1">
        <f t="shared" si="6"/>
        <v>34866</v>
      </c>
      <c r="S10" s="1"/>
    </row>
    <row r="11" spans="1:19" x14ac:dyDescent="0.3">
      <c r="A11" s="2" t="s">
        <v>17</v>
      </c>
      <c r="B11" s="1">
        <v>19751</v>
      </c>
      <c r="C11" s="1">
        <v>23552</v>
      </c>
      <c r="D11" s="1">
        <v>5101</v>
      </c>
      <c r="E11" s="1">
        <v>8765</v>
      </c>
      <c r="F11" s="1">
        <v>81.034000000000006</v>
      </c>
      <c r="G11" s="1">
        <v>19751</v>
      </c>
      <c r="H11" s="1">
        <v>23516</v>
      </c>
      <c r="I11" s="1">
        <v>47198</v>
      </c>
      <c r="J11" s="1">
        <v>50929</v>
      </c>
      <c r="K11" s="1">
        <v>80.429000000000002</v>
      </c>
      <c r="L11" s="1">
        <f t="shared" si="0"/>
        <v>42097</v>
      </c>
      <c r="M11" s="1">
        <f t="shared" si="1"/>
        <v>0</v>
      </c>
      <c r="N11" s="1">
        <f t="shared" si="2"/>
        <v>42097</v>
      </c>
      <c r="O11" s="1">
        <f t="shared" si="3"/>
        <v>42164</v>
      </c>
      <c r="P11" s="1">
        <f t="shared" si="4"/>
        <v>-36</v>
      </c>
      <c r="Q11" s="1">
        <f t="shared" si="5"/>
        <v>42200</v>
      </c>
      <c r="R11" s="1">
        <f t="shared" si="6"/>
        <v>42148.5</v>
      </c>
      <c r="S11" s="1"/>
    </row>
    <row r="12" spans="1:19" x14ac:dyDescent="0.3">
      <c r="A12" s="2"/>
      <c r="B12" s="1">
        <v>19751</v>
      </c>
      <c r="C12" s="1">
        <v>23516</v>
      </c>
      <c r="D12" s="1">
        <v>47198</v>
      </c>
      <c r="E12" s="1">
        <v>50929</v>
      </c>
      <c r="F12" s="1">
        <v>80.429000000000002</v>
      </c>
      <c r="G12" s="1">
        <v>19751</v>
      </c>
      <c r="H12" s="1">
        <v>23564</v>
      </c>
      <c r="I12" s="1">
        <v>89235</v>
      </c>
      <c r="J12" s="1">
        <v>93046</v>
      </c>
      <c r="K12" s="1">
        <v>79.587000000000003</v>
      </c>
      <c r="L12" s="1">
        <f t="shared" si="0"/>
        <v>42037</v>
      </c>
      <c r="M12" s="1">
        <f t="shared" si="1"/>
        <v>0</v>
      </c>
      <c r="N12" s="1">
        <f t="shared" si="2"/>
        <v>42037</v>
      </c>
      <c r="O12" s="1">
        <f t="shared" si="3"/>
        <v>42117</v>
      </c>
      <c r="P12" s="1">
        <f t="shared" si="4"/>
        <v>48</v>
      </c>
      <c r="Q12" s="1">
        <f t="shared" si="5"/>
        <v>42069</v>
      </c>
      <c r="R12" s="1">
        <f t="shared" si="6"/>
        <v>42053</v>
      </c>
      <c r="S12" s="1"/>
    </row>
    <row r="13" spans="1:19" x14ac:dyDescent="0.3">
      <c r="A13" s="1" t="s">
        <v>18</v>
      </c>
      <c r="B13" s="1">
        <v>27442</v>
      </c>
      <c r="C13" s="1">
        <v>31514</v>
      </c>
      <c r="D13" s="1">
        <v>1245</v>
      </c>
      <c r="E13" s="1">
        <v>5297</v>
      </c>
      <c r="F13" s="1">
        <v>79.441000000000003</v>
      </c>
      <c r="G13" s="1">
        <v>27335</v>
      </c>
      <c r="H13" s="1">
        <v>31119</v>
      </c>
      <c r="I13" s="1">
        <v>38377</v>
      </c>
      <c r="J13" s="1">
        <v>42123</v>
      </c>
      <c r="K13" s="1">
        <v>81.085999999999999</v>
      </c>
      <c r="L13" s="1">
        <f t="shared" si="0"/>
        <v>37132</v>
      </c>
      <c r="M13" s="1">
        <f t="shared" si="1"/>
        <v>-107</v>
      </c>
      <c r="N13" s="1">
        <f t="shared" si="2"/>
        <v>37239</v>
      </c>
      <c r="O13" s="1">
        <f t="shared" si="3"/>
        <v>36826</v>
      </c>
      <c r="P13" s="1">
        <f t="shared" si="4"/>
        <v>-395</v>
      </c>
      <c r="Q13" s="1">
        <f t="shared" si="5"/>
        <v>37221</v>
      </c>
      <c r="R13" s="1">
        <f t="shared" si="6"/>
        <v>37230</v>
      </c>
      <c r="S13" s="1"/>
    </row>
    <row r="14" spans="1:19" x14ac:dyDescent="0.3">
      <c r="A14" s="2" t="s">
        <v>19</v>
      </c>
      <c r="B14" s="1">
        <v>595</v>
      </c>
      <c r="C14" s="1">
        <v>14262</v>
      </c>
      <c r="D14" s="1">
        <v>5318</v>
      </c>
      <c r="E14" s="1">
        <v>18609</v>
      </c>
      <c r="F14" s="1">
        <v>88.507999999999996</v>
      </c>
      <c r="G14" s="1">
        <v>545</v>
      </c>
      <c r="H14" s="1">
        <v>14232</v>
      </c>
      <c r="I14" s="1">
        <v>46619</v>
      </c>
      <c r="J14" s="1">
        <v>60015</v>
      </c>
      <c r="K14" s="1">
        <v>88.451999999999998</v>
      </c>
      <c r="L14" s="1">
        <f t="shared" si="0"/>
        <v>41301</v>
      </c>
      <c r="M14" s="1">
        <f t="shared" si="1"/>
        <v>-50</v>
      </c>
      <c r="N14" s="1">
        <f t="shared" si="2"/>
        <v>41351</v>
      </c>
      <c r="O14" s="1">
        <f t="shared" si="3"/>
        <v>41406</v>
      </c>
      <c r="P14" s="1">
        <f t="shared" si="4"/>
        <v>-30</v>
      </c>
      <c r="Q14" s="1">
        <f t="shared" si="5"/>
        <v>41436</v>
      </c>
      <c r="R14" s="1">
        <f t="shared" si="6"/>
        <v>41393.5</v>
      </c>
      <c r="S14" s="1"/>
    </row>
    <row r="15" spans="1:19" x14ac:dyDescent="0.3">
      <c r="A15" s="2"/>
      <c r="B15" s="1">
        <v>545</v>
      </c>
      <c r="C15" s="1">
        <v>14232</v>
      </c>
      <c r="D15" s="1">
        <v>46619</v>
      </c>
      <c r="E15" s="1">
        <v>60015</v>
      </c>
      <c r="F15" s="1">
        <v>88.451999999999998</v>
      </c>
      <c r="G15" s="1">
        <v>479</v>
      </c>
      <c r="H15" s="1">
        <v>14346</v>
      </c>
      <c r="I15" s="1">
        <v>88617</v>
      </c>
      <c r="J15" s="1">
        <v>102072</v>
      </c>
      <c r="K15" s="1">
        <v>88.206000000000003</v>
      </c>
      <c r="L15" s="1">
        <f t="shared" si="0"/>
        <v>41998</v>
      </c>
      <c r="M15" s="1">
        <f t="shared" si="1"/>
        <v>-66</v>
      </c>
      <c r="N15" s="1">
        <f t="shared" si="2"/>
        <v>42064</v>
      </c>
      <c r="O15" s="1">
        <f t="shared" si="3"/>
        <v>42057</v>
      </c>
      <c r="P15" s="1">
        <f t="shared" si="4"/>
        <v>114</v>
      </c>
      <c r="Q15" s="1">
        <f t="shared" si="5"/>
        <v>41943</v>
      </c>
      <c r="R15" s="1">
        <f t="shared" si="6"/>
        <v>42003.5</v>
      </c>
      <c r="S15" s="1"/>
    </row>
    <row r="16" spans="1:19" x14ac:dyDescent="0.3">
      <c r="A16" s="2"/>
      <c r="B16" s="1">
        <v>479</v>
      </c>
      <c r="C16" s="1">
        <v>14346</v>
      </c>
      <c r="D16" s="1">
        <v>88617</v>
      </c>
      <c r="E16" s="1">
        <v>102072</v>
      </c>
      <c r="F16" s="1">
        <v>88.206000000000003</v>
      </c>
      <c r="G16" s="1">
        <v>479</v>
      </c>
      <c r="H16" s="1">
        <v>13144</v>
      </c>
      <c r="I16" s="1">
        <v>130198</v>
      </c>
      <c r="J16" s="1">
        <v>142553</v>
      </c>
      <c r="K16" s="1">
        <v>88.037000000000006</v>
      </c>
      <c r="L16" s="1">
        <f t="shared" si="0"/>
        <v>41581</v>
      </c>
      <c r="M16" s="1">
        <f t="shared" si="1"/>
        <v>0</v>
      </c>
      <c r="N16" s="1">
        <f t="shared" si="2"/>
        <v>41581</v>
      </c>
      <c r="O16" s="1">
        <f t="shared" si="3"/>
        <v>40481</v>
      </c>
      <c r="P16" s="1">
        <f t="shared" si="4"/>
        <v>-1202</v>
      </c>
      <c r="Q16" s="1">
        <f t="shared" si="5"/>
        <v>41683</v>
      </c>
      <c r="R16" s="1">
        <f t="shared" si="6"/>
        <v>41632</v>
      </c>
      <c r="S16" s="1"/>
    </row>
    <row r="17" spans="1:19" x14ac:dyDescent="0.3">
      <c r="A17" s="2" t="s">
        <v>20</v>
      </c>
      <c r="B17" s="1">
        <v>479</v>
      </c>
      <c r="C17" s="1">
        <v>7955</v>
      </c>
      <c r="D17" s="1">
        <v>184</v>
      </c>
      <c r="E17" s="1">
        <v>7511</v>
      </c>
      <c r="F17" s="1">
        <v>87.034999999999997</v>
      </c>
      <c r="G17" s="1">
        <v>479</v>
      </c>
      <c r="H17" s="1">
        <v>15215</v>
      </c>
      <c r="I17" s="1">
        <v>40943</v>
      </c>
      <c r="J17" s="1">
        <v>55343</v>
      </c>
      <c r="K17" s="1">
        <v>86.944000000000003</v>
      </c>
      <c r="L17" s="1">
        <f t="shared" si="0"/>
        <v>40759</v>
      </c>
      <c r="M17" s="1">
        <f t="shared" si="1"/>
        <v>0</v>
      </c>
      <c r="N17" s="1">
        <f t="shared" si="2"/>
        <v>40759</v>
      </c>
      <c r="O17" s="1">
        <f t="shared" si="3"/>
        <v>47832</v>
      </c>
      <c r="P17" s="1">
        <f t="shared" si="4"/>
        <v>7260</v>
      </c>
      <c r="Q17" s="1">
        <f t="shared" si="5"/>
        <v>40572</v>
      </c>
      <c r="R17" s="1">
        <f t="shared" si="6"/>
        <v>40665.5</v>
      </c>
      <c r="S17" s="1"/>
    </row>
    <row r="18" spans="1:19" x14ac:dyDescent="0.3">
      <c r="A18" s="2"/>
      <c r="B18" s="1">
        <v>479</v>
      </c>
      <c r="C18" s="1">
        <v>15215</v>
      </c>
      <c r="D18" s="1">
        <v>40943</v>
      </c>
      <c r="E18" s="1">
        <v>55343</v>
      </c>
      <c r="F18" s="1">
        <v>86.944000000000003</v>
      </c>
      <c r="G18" s="1">
        <v>481</v>
      </c>
      <c r="H18" s="1">
        <v>14214</v>
      </c>
      <c r="I18" s="1">
        <v>82174</v>
      </c>
      <c r="J18" s="1">
        <v>95621</v>
      </c>
      <c r="K18" s="1">
        <v>86.614000000000004</v>
      </c>
      <c r="L18" s="1">
        <f t="shared" si="0"/>
        <v>41231</v>
      </c>
      <c r="M18" s="1">
        <f t="shared" si="1"/>
        <v>2</v>
      </c>
      <c r="N18" s="1">
        <f t="shared" si="2"/>
        <v>41229</v>
      </c>
      <c r="O18" s="1">
        <f t="shared" si="3"/>
        <v>40278</v>
      </c>
      <c r="P18" s="1">
        <f t="shared" si="4"/>
        <v>-1001</v>
      </c>
      <c r="Q18" s="1">
        <f t="shared" si="5"/>
        <v>41279</v>
      </c>
      <c r="R18" s="1">
        <f t="shared" si="6"/>
        <v>41254</v>
      </c>
      <c r="S18" s="1"/>
    </row>
    <row r="19" spans="1:19" x14ac:dyDescent="0.3">
      <c r="A19" s="1" t="s">
        <v>21</v>
      </c>
      <c r="B19" s="1">
        <v>479</v>
      </c>
      <c r="C19" s="1">
        <v>9766</v>
      </c>
      <c r="D19" s="1">
        <v>3137</v>
      </c>
      <c r="E19" s="1">
        <v>12082</v>
      </c>
      <c r="F19" s="1">
        <v>79.427999999999997</v>
      </c>
      <c r="G19" s="1">
        <v>487</v>
      </c>
      <c r="H19" s="1">
        <v>23610</v>
      </c>
      <c r="I19" s="1">
        <v>45990</v>
      </c>
      <c r="J19" s="1">
        <v>68669</v>
      </c>
      <c r="K19" s="1">
        <v>80.394999999999996</v>
      </c>
      <c r="L19" s="1">
        <f t="shared" si="0"/>
        <v>42853</v>
      </c>
      <c r="M19" s="1">
        <f t="shared" si="1"/>
        <v>8</v>
      </c>
      <c r="N19" s="1">
        <f t="shared" si="2"/>
        <v>42845</v>
      </c>
      <c r="O19" s="1">
        <f t="shared" si="3"/>
        <v>56587</v>
      </c>
      <c r="P19" s="1">
        <f t="shared" si="4"/>
        <v>13844</v>
      </c>
      <c r="Q19" s="1">
        <f t="shared" si="5"/>
        <v>42743</v>
      </c>
      <c r="R19" s="1">
        <f t="shared" si="6"/>
        <v>42794</v>
      </c>
      <c r="S19" s="1"/>
    </row>
    <row r="20" spans="1:19" x14ac:dyDescent="0.3">
      <c r="A20" s="2" t="s">
        <v>22</v>
      </c>
      <c r="B20" s="1">
        <v>30775</v>
      </c>
      <c r="C20" s="1">
        <v>41954</v>
      </c>
      <c r="D20" s="1">
        <v>10600</v>
      </c>
      <c r="E20" s="1">
        <v>21498</v>
      </c>
      <c r="F20" s="1">
        <v>85.899000000000001</v>
      </c>
      <c r="G20" s="1">
        <v>30793</v>
      </c>
      <c r="H20" s="1">
        <v>39876</v>
      </c>
      <c r="I20" s="1">
        <v>51793</v>
      </c>
      <c r="J20" s="1">
        <v>60749</v>
      </c>
      <c r="K20" s="1">
        <v>86.614000000000004</v>
      </c>
      <c r="L20" s="1">
        <f t="shared" si="0"/>
        <v>41193</v>
      </c>
      <c r="M20" s="1">
        <f t="shared" si="1"/>
        <v>18</v>
      </c>
      <c r="N20" s="1">
        <f t="shared" si="2"/>
        <v>41175</v>
      </c>
      <c r="O20" s="1">
        <f t="shared" si="3"/>
        <v>39251</v>
      </c>
      <c r="P20" s="1">
        <f t="shared" si="4"/>
        <v>-2078</v>
      </c>
      <c r="Q20" s="1">
        <f t="shared" si="5"/>
        <v>41329</v>
      </c>
      <c r="R20" s="1">
        <f t="shared" si="6"/>
        <v>41252</v>
      </c>
      <c r="S20" s="1"/>
    </row>
    <row r="21" spans="1:19" x14ac:dyDescent="0.3">
      <c r="A21" s="2"/>
      <c r="B21" s="1">
        <v>30793</v>
      </c>
      <c r="C21" s="1">
        <v>39876</v>
      </c>
      <c r="D21" s="1">
        <v>51793</v>
      </c>
      <c r="E21" s="1">
        <v>60749</v>
      </c>
      <c r="F21" s="1">
        <v>86.614000000000004</v>
      </c>
      <c r="G21" s="1">
        <v>30752</v>
      </c>
      <c r="H21" s="1">
        <v>44448</v>
      </c>
      <c r="I21" s="1">
        <v>92592</v>
      </c>
      <c r="J21" s="1">
        <v>105948</v>
      </c>
      <c r="K21" s="1">
        <v>86.009</v>
      </c>
      <c r="L21" s="1">
        <f t="shared" si="0"/>
        <v>40799</v>
      </c>
      <c r="M21" s="1">
        <f t="shared" si="1"/>
        <v>-41</v>
      </c>
      <c r="N21" s="1">
        <f t="shared" si="2"/>
        <v>40840</v>
      </c>
      <c r="O21" s="1">
        <f t="shared" si="3"/>
        <v>45199</v>
      </c>
      <c r="P21" s="1">
        <f t="shared" si="4"/>
        <v>4572</v>
      </c>
      <c r="Q21" s="1">
        <f t="shared" si="5"/>
        <v>40627</v>
      </c>
      <c r="R21" s="1">
        <f t="shared" si="6"/>
        <v>40733.5</v>
      </c>
      <c r="S21" s="1"/>
    </row>
    <row r="22" spans="1:19" x14ac:dyDescent="0.3">
      <c r="A22" s="2"/>
      <c r="B22" s="1">
        <v>30752</v>
      </c>
      <c r="C22" s="1">
        <v>44448</v>
      </c>
      <c r="D22" s="1">
        <v>92592</v>
      </c>
      <c r="E22" s="1">
        <v>105948</v>
      </c>
      <c r="F22" s="1">
        <v>86.009</v>
      </c>
      <c r="G22" s="1">
        <v>33371</v>
      </c>
      <c r="H22" s="1">
        <v>42825</v>
      </c>
      <c r="I22" s="1">
        <v>136858</v>
      </c>
      <c r="J22" s="1">
        <v>146128</v>
      </c>
      <c r="K22" s="1">
        <v>85.447999999999993</v>
      </c>
      <c r="L22" s="1">
        <f t="shared" si="0"/>
        <v>44266</v>
      </c>
      <c r="M22" s="1">
        <f t="shared" si="1"/>
        <v>2619</v>
      </c>
      <c r="N22" s="1">
        <f t="shared" si="2"/>
        <v>41647</v>
      </c>
      <c r="O22" s="1">
        <f t="shared" si="3"/>
        <v>40180</v>
      </c>
      <c r="P22" s="1">
        <f t="shared" si="4"/>
        <v>-1623</v>
      </c>
      <c r="Q22" s="1">
        <f t="shared" si="5"/>
        <v>41803</v>
      </c>
      <c r="R22" s="1">
        <f t="shared" si="6"/>
        <v>41725</v>
      </c>
      <c r="S22" s="1"/>
    </row>
    <row r="23" spans="1:19" x14ac:dyDescent="0.3">
      <c r="A23" s="2" t="s">
        <v>23</v>
      </c>
      <c r="B23" s="1">
        <v>479</v>
      </c>
      <c r="C23" s="1">
        <v>9527</v>
      </c>
      <c r="D23" s="1">
        <v>3807</v>
      </c>
      <c r="E23" s="1">
        <v>12450</v>
      </c>
      <c r="F23" s="1">
        <v>78.819999999999993</v>
      </c>
      <c r="G23" s="1">
        <v>479</v>
      </c>
      <c r="H23" s="1">
        <v>4071</v>
      </c>
      <c r="I23" s="1">
        <v>44495</v>
      </c>
      <c r="J23" s="1">
        <v>47904</v>
      </c>
      <c r="K23" s="1">
        <v>78.031999999999996</v>
      </c>
      <c r="L23" s="1">
        <f t="shared" si="0"/>
        <v>40688</v>
      </c>
      <c r="M23" s="1">
        <f t="shared" si="1"/>
        <v>0</v>
      </c>
      <c r="N23" s="1">
        <f t="shared" si="2"/>
        <v>40688</v>
      </c>
      <c r="O23" s="1">
        <f t="shared" si="3"/>
        <v>35454</v>
      </c>
      <c r="P23" s="1">
        <f t="shared" si="4"/>
        <v>-5456</v>
      </c>
      <c r="Q23" s="1">
        <f t="shared" si="5"/>
        <v>40910</v>
      </c>
      <c r="R23" s="1">
        <f t="shared" si="6"/>
        <v>40799</v>
      </c>
      <c r="S23" s="1"/>
    </row>
    <row r="24" spans="1:19" x14ac:dyDescent="0.3">
      <c r="A24" s="2"/>
      <c r="B24" s="1">
        <v>479</v>
      </c>
      <c r="C24" s="1">
        <v>4071</v>
      </c>
      <c r="D24" s="1">
        <v>44495</v>
      </c>
      <c r="E24" s="1">
        <v>47904</v>
      </c>
      <c r="F24" s="1">
        <v>78.031999999999996</v>
      </c>
      <c r="G24" s="1">
        <v>479</v>
      </c>
      <c r="H24" s="1">
        <v>6005</v>
      </c>
      <c r="I24" s="1">
        <v>85525</v>
      </c>
      <c r="J24" s="1">
        <v>90841</v>
      </c>
      <c r="K24" s="1">
        <v>81.373000000000005</v>
      </c>
      <c r="L24" s="1">
        <f t="shared" si="0"/>
        <v>41030</v>
      </c>
      <c r="M24" s="1">
        <f t="shared" si="1"/>
        <v>0</v>
      </c>
      <c r="N24" s="1">
        <f t="shared" si="2"/>
        <v>41030</v>
      </c>
      <c r="O24" s="1">
        <f t="shared" si="3"/>
        <v>42937</v>
      </c>
      <c r="P24" s="1">
        <f t="shared" si="4"/>
        <v>1934</v>
      </c>
      <c r="Q24" s="1">
        <f t="shared" si="5"/>
        <v>41003</v>
      </c>
      <c r="R24" s="1">
        <f t="shared" si="6"/>
        <v>41016.5</v>
      </c>
      <c r="S24" s="1"/>
    </row>
    <row r="25" spans="1:19" x14ac:dyDescent="0.3">
      <c r="A25" s="2"/>
      <c r="B25" s="1">
        <v>479</v>
      </c>
      <c r="C25" s="1">
        <v>6005</v>
      </c>
      <c r="D25" s="1">
        <v>85525</v>
      </c>
      <c r="E25" s="1">
        <v>90841</v>
      </c>
      <c r="F25" s="1">
        <v>81.373000000000005</v>
      </c>
      <c r="G25" s="1">
        <v>486</v>
      </c>
      <c r="H25" s="1">
        <v>4032</v>
      </c>
      <c r="I25" s="1">
        <v>126391</v>
      </c>
      <c r="J25" s="1">
        <v>129731</v>
      </c>
      <c r="K25" s="1">
        <v>77.900999999999996</v>
      </c>
      <c r="L25" s="1">
        <f t="shared" si="0"/>
        <v>40866</v>
      </c>
      <c r="M25" s="1">
        <f t="shared" si="1"/>
        <v>7</v>
      </c>
      <c r="N25" s="1">
        <f t="shared" si="2"/>
        <v>40859</v>
      </c>
      <c r="O25" s="1">
        <f t="shared" si="3"/>
        <v>38890</v>
      </c>
      <c r="P25" s="1">
        <f t="shared" si="4"/>
        <v>-1973</v>
      </c>
      <c r="Q25" s="1">
        <f t="shared" si="5"/>
        <v>40863</v>
      </c>
      <c r="R25" s="1">
        <f t="shared" si="6"/>
        <v>40861</v>
      </c>
      <c r="S25" s="1"/>
    </row>
    <row r="26" spans="1:19" x14ac:dyDescent="0.3">
      <c r="A26" s="1" t="s">
        <v>24</v>
      </c>
      <c r="B26" s="1">
        <v>19119</v>
      </c>
      <c r="C26" s="1">
        <v>21919</v>
      </c>
      <c r="D26" s="1">
        <v>3747</v>
      </c>
      <c r="E26" s="1">
        <v>970</v>
      </c>
      <c r="F26" s="1">
        <v>83.748999999999995</v>
      </c>
      <c r="G26" s="1">
        <v>19102</v>
      </c>
      <c r="H26" s="1">
        <v>21655</v>
      </c>
      <c r="I26" s="1">
        <v>42493</v>
      </c>
      <c r="J26" s="1">
        <v>39951</v>
      </c>
      <c r="K26" s="1">
        <v>86.460999999999999</v>
      </c>
      <c r="L26" s="1">
        <f t="shared" si="0"/>
        <v>38746</v>
      </c>
      <c r="M26" s="1">
        <f t="shared" si="1"/>
        <v>-17</v>
      </c>
      <c r="N26" s="1">
        <f>L26+M26</f>
        <v>38729</v>
      </c>
      <c r="O26" s="1">
        <f t="shared" si="3"/>
        <v>38981</v>
      </c>
      <c r="P26" s="1">
        <f t="shared" si="4"/>
        <v>-264</v>
      </c>
      <c r="Q26" s="1">
        <f>O26+P26</f>
        <v>38717</v>
      </c>
      <c r="R26" s="1">
        <f t="shared" si="6"/>
        <v>38723</v>
      </c>
      <c r="S26" s="1"/>
    </row>
    <row r="27" spans="1:19" x14ac:dyDescent="0.3">
      <c r="A27" s="2" t="s">
        <v>25</v>
      </c>
      <c r="B27" s="1">
        <v>481</v>
      </c>
      <c r="C27" s="1">
        <v>15213</v>
      </c>
      <c r="D27" s="1">
        <v>17146</v>
      </c>
      <c r="E27" s="1">
        <v>31379</v>
      </c>
      <c r="F27" s="1">
        <v>86.063000000000002</v>
      </c>
      <c r="G27" s="1">
        <v>479</v>
      </c>
      <c r="H27" s="1">
        <v>14906</v>
      </c>
      <c r="I27" s="1">
        <v>57843</v>
      </c>
      <c r="J27" s="1">
        <v>71955</v>
      </c>
      <c r="K27" s="1">
        <v>86.927999999999997</v>
      </c>
      <c r="L27" s="1">
        <f t="shared" si="0"/>
        <v>40697</v>
      </c>
      <c r="M27" s="1">
        <f t="shared" si="1"/>
        <v>-2</v>
      </c>
      <c r="N27" s="1">
        <f t="shared" si="2"/>
        <v>40699</v>
      </c>
      <c r="O27" s="1">
        <f t="shared" si="3"/>
        <v>40576</v>
      </c>
      <c r="P27" s="1">
        <f t="shared" si="4"/>
        <v>-307</v>
      </c>
      <c r="Q27" s="1">
        <f t="shared" si="5"/>
        <v>40883</v>
      </c>
      <c r="R27" s="1">
        <f t="shared" si="6"/>
        <v>40791</v>
      </c>
      <c r="S27" s="1"/>
    </row>
    <row r="28" spans="1:19" x14ac:dyDescent="0.3">
      <c r="A28" s="2"/>
      <c r="B28" s="1">
        <v>479</v>
      </c>
      <c r="C28" s="1">
        <v>14906</v>
      </c>
      <c r="D28" s="1">
        <v>57843</v>
      </c>
      <c r="E28" s="1">
        <v>71955</v>
      </c>
      <c r="F28" s="1">
        <v>86.927999999999997</v>
      </c>
      <c r="G28" s="1">
        <v>479</v>
      </c>
      <c r="H28" s="1">
        <v>8453</v>
      </c>
      <c r="I28" s="1">
        <v>99061</v>
      </c>
      <c r="J28" s="1">
        <v>106871</v>
      </c>
      <c r="K28" s="1">
        <v>87.313000000000002</v>
      </c>
      <c r="L28" s="1">
        <f t="shared" si="0"/>
        <v>41218</v>
      </c>
      <c r="M28" s="1">
        <f t="shared" si="1"/>
        <v>0</v>
      </c>
      <c r="N28" s="1">
        <f t="shared" si="2"/>
        <v>41218</v>
      </c>
      <c r="O28" s="1">
        <f t="shared" si="3"/>
        <v>34916</v>
      </c>
      <c r="P28" s="1">
        <f t="shared" si="4"/>
        <v>-6453</v>
      </c>
      <c r="Q28" s="1">
        <f t="shared" si="5"/>
        <v>41369</v>
      </c>
      <c r="R28" s="1">
        <f t="shared" si="6"/>
        <v>41293.5</v>
      </c>
      <c r="S28" s="1"/>
    </row>
    <row r="29" spans="1:19" x14ac:dyDescent="0.3">
      <c r="A29" s="1" t="s">
        <v>26</v>
      </c>
      <c r="B29" s="1">
        <v>479</v>
      </c>
      <c r="C29" s="1">
        <v>7849</v>
      </c>
      <c r="D29" s="1">
        <v>13169</v>
      </c>
      <c r="E29" s="1">
        <v>20294</v>
      </c>
      <c r="F29" s="1">
        <v>84.274000000000001</v>
      </c>
      <c r="G29" s="1">
        <v>479</v>
      </c>
      <c r="H29" s="1">
        <v>15213</v>
      </c>
      <c r="I29" s="1">
        <v>54577</v>
      </c>
      <c r="J29" s="1">
        <v>68968</v>
      </c>
      <c r="K29" s="1">
        <v>86.477000000000004</v>
      </c>
      <c r="L29" s="1">
        <f t="shared" si="0"/>
        <v>41408</v>
      </c>
      <c r="M29" s="1">
        <f t="shared" si="1"/>
        <v>0</v>
      </c>
      <c r="N29" s="1">
        <f t="shared" si="2"/>
        <v>41408</v>
      </c>
      <c r="O29" s="1">
        <f t="shared" si="3"/>
        <v>48674</v>
      </c>
      <c r="P29" s="1">
        <f t="shared" si="4"/>
        <v>7364</v>
      </c>
      <c r="Q29" s="1">
        <f t="shared" si="5"/>
        <v>41310</v>
      </c>
      <c r="R29" s="1">
        <f t="shared" si="6"/>
        <v>41359</v>
      </c>
      <c r="S29" s="1"/>
    </row>
    <row r="30" spans="1:19" x14ac:dyDescent="0.3">
      <c r="A30" s="2" t="s">
        <v>27</v>
      </c>
      <c r="B30" s="1">
        <v>479</v>
      </c>
      <c r="C30" s="1">
        <v>15234</v>
      </c>
      <c r="D30" s="1">
        <v>4239</v>
      </c>
      <c r="E30" s="1">
        <v>18200</v>
      </c>
      <c r="F30" s="1">
        <v>83.516000000000005</v>
      </c>
      <c r="G30" s="1">
        <v>479</v>
      </c>
      <c r="H30" s="1">
        <v>4993</v>
      </c>
      <c r="I30" s="1">
        <v>46249</v>
      </c>
      <c r="J30" s="1">
        <v>50529</v>
      </c>
      <c r="K30" s="1">
        <v>81.841999999999999</v>
      </c>
      <c r="L30" s="1">
        <f t="shared" si="0"/>
        <v>42010</v>
      </c>
      <c r="M30" s="1">
        <f t="shared" si="1"/>
        <v>0</v>
      </c>
      <c r="N30" s="1">
        <f t="shared" si="2"/>
        <v>42010</v>
      </c>
      <c r="O30" s="1">
        <f t="shared" si="3"/>
        <v>32329</v>
      </c>
      <c r="P30" s="1">
        <f t="shared" si="4"/>
        <v>-10241</v>
      </c>
      <c r="Q30" s="1">
        <f t="shared" si="5"/>
        <v>42570</v>
      </c>
      <c r="R30" s="1">
        <f t="shared" si="6"/>
        <v>42290</v>
      </c>
      <c r="S30" s="1"/>
    </row>
    <row r="31" spans="1:19" x14ac:dyDescent="0.3">
      <c r="A31" s="2"/>
      <c r="B31" s="1">
        <v>479</v>
      </c>
      <c r="C31" s="1">
        <v>4993</v>
      </c>
      <c r="D31" s="1">
        <v>46249</v>
      </c>
      <c r="E31" s="1">
        <v>50529</v>
      </c>
      <c r="F31" s="1">
        <v>81.841999999999999</v>
      </c>
      <c r="G31" s="1">
        <v>479</v>
      </c>
      <c r="H31" s="1">
        <v>2113</v>
      </c>
      <c r="I31" s="1">
        <v>87187</v>
      </c>
      <c r="J31" s="1">
        <v>88774</v>
      </c>
      <c r="K31" s="1">
        <v>86.06</v>
      </c>
      <c r="L31" s="1">
        <f t="shared" si="0"/>
        <v>40938</v>
      </c>
      <c r="M31" s="1">
        <f t="shared" si="1"/>
        <v>0</v>
      </c>
      <c r="N31" s="1">
        <f t="shared" si="2"/>
        <v>40938</v>
      </c>
      <c r="O31" s="1">
        <f t="shared" si="3"/>
        <v>38245</v>
      </c>
      <c r="P31" s="1">
        <f t="shared" si="4"/>
        <v>-2880</v>
      </c>
      <c r="Q31" s="1">
        <f t="shared" si="5"/>
        <v>41125</v>
      </c>
      <c r="R31" s="1">
        <f t="shared" si="6"/>
        <v>41031.5</v>
      </c>
      <c r="S31" s="1"/>
    </row>
    <row r="32" spans="1:19" x14ac:dyDescent="0.3">
      <c r="A32" s="1" t="s">
        <v>28</v>
      </c>
      <c r="B32" s="1">
        <v>479</v>
      </c>
      <c r="C32" s="1">
        <v>14109</v>
      </c>
      <c r="D32" s="1">
        <v>33535</v>
      </c>
      <c r="E32" s="1">
        <v>46841</v>
      </c>
      <c r="F32" s="1">
        <v>86.391999999999996</v>
      </c>
      <c r="G32" s="1">
        <v>484</v>
      </c>
      <c r="H32" s="1">
        <v>15206</v>
      </c>
      <c r="I32" s="1">
        <v>74674</v>
      </c>
      <c r="J32" s="1">
        <v>88882</v>
      </c>
      <c r="K32" s="1">
        <v>86.433000000000007</v>
      </c>
      <c r="L32" s="1">
        <f t="shared" si="0"/>
        <v>41139</v>
      </c>
      <c r="M32" s="1">
        <f t="shared" si="1"/>
        <v>5</v>
      </c>
      <c r="N32" s="1">
        <f t="shared" si="2"/>
        <v>41134</v>
      </c>
      <c r="O32" s="1">
        <f t="shared" si="3"/>
        <v>42041</v>
      </c>
      <c r="P32" s="1">
        <f t="shared" si="4"/>
        <v>1097</v>
      </c>
      <c r="Q32" s="1">
        <f t="shared" si="5"/>
        <v>40944</v>
      </c>
      <c r="R32" s="1">
        <f t="shared" si="6"/>
        <v>41039</v>
      </c>
      <c r="S32" s="1"/>
    </row>
    <row r="33" spans="1:19" x14ac:dyDescent="0.3">
      <c r="A33" s="1" t="s">
        <v>29</v>
      </c>
      <c r="B33" s="1">
        <v>41707</v>
      </c>
      <c r="C33" s="1">
        <v>44450</v>
      </c>
      <c r="D33" s="1">
        <v>63</v>
      </c>
      <c r="E33" s="1">
        <v>2717</v>
      </c>
      <c r="F33" s="1">
        <v>86.072999999999993</v>
      </c>
      <c r="G33" s="1">
        <v>41861</v>
      </c>
      <c r="H33" s="1">
        <v>44448</v>
      </c>
      <c r="I33" s="1">
        <v>41312</v>
      </c>
      <c r="J33" s="1">
        <v>43853</v>
      </c>
      <c r="K33" s="1">
        <v>86.06</v>
      </c>
      <c r="L33" s="1">
        <f t="shared" si="0"/>
        <v>41249</v>
      </c>
      <c r="M33" s="1">
        <f t="shared" si="1"/>
        <v>154</v>
      </c>
      <c r="N33" s="1">
        <f t="shared" si="2"/>
        <v>41095</v>
      </c>
      <c r="O33" s="1">
        <f t="shared" si="3"/>
        <v>41136</v>
      </c>
      <c r="P33" s="1">
        <f t="shared" si="4"/>
        <v>-2</v>
      </c>
      <c r="Q33" s="1">
        <f t="shared" si="5"/>
        <v>41138</v>
      </c>
      <c r="R33" s="1">
        <f t="shared" si="6"/>
        <v>41116.5</v>
      </c>
      <c r="S33" s="1"/>
    </row>
    <row r="34" spans="1:19" x14ac:dyDescent="0.3">
      <c r="A34" s="2" t="s">
        <v>30</v>
      </c>
      <c r="B34" s="1">
        <v>479</v>
      </c>
      <c r="C34" s="1">
        <v>1630</v>
      </c>
      <c r="D34" s="1">
        <v>17192</v>
      </c>
      <c r="E34" s="1">
        <v>18284</v>
      </c>
      <c r="F34" s="1">
        <v>87.884</v>
      </c>
      <c r="G34" s="1">
        <v>479</v>
      </c>
      <c r="H34" s="1">
        <v>12526</v>
      </c>
      <c r="I34" s="1">
        <v>50083</v>
      </c>
      <c r="J34" s="1">
        <v>61545</v>
      </c>
      <c r="K34" s="1">
        <v>84.947000000000003</v>
      </c>
      <c r="L34" s="1">
        <f t="shared" si="0"/>
        <v>32891</v>
      </c>
      <c r="M34" s="1">
        <f t="shared" si="1"/>
        <v>0</v>
      </c>
      <c r="N34" s="1">
        <f t="shared" si="2"/>
        <v>32891</v>
      </c>
      <c r="O34" s="1">
        <f t="shared" si="3"/>
        <v>43261</v>
      </c>
      <c r="P34" s="1">
        <f t="shared" si="4"/>
        <v>10896</v>
      </c>
      <c r="Q34" s="1">
        <f t="shared" si="5"/>
        <v>32365</v>
      </c>
      <c r="R34" s="1">
        <f t="shared" si="6"/>
        <v>32628</v>
      </c>
      <c r="S34" s="1"/>
    </row>
    <row r="35" spans="1:19" x14ac:dyDescent="0.3">
      <c r="A35" s="2"/>
      <c r="B35" s="1">
        <v>479</v>
      </c>
      <c r="C35" s="1">
        <v>12526</v>
      </c>
      <c r="D35" s="1">
        <v>50083</v>
      </c>
      <c r="E35" s="1">
        <v>61545</v>
      </c>
      <c r="F35" s="1">
        <v>84.947000000000003</v>
      </c>
      <c r="G35" s="1">
        <v>481</v>
      </c>
      <c r="H35" s="1">
        <v>4782</v>
      </c>
      <c r="I35" s="1">
        <v>85810</v>
      </c>
      <c r="J35" s="1">
        <v>89985</v>
      </c>
      <c r="K35" s="1">
        <v>87.905000000000001</v>
      </c>
      <c r="L35" s="1">
        <f t="shared" si="0"/>
        <v>35727</v>
      </c>
      <c r="M35" s="1">
        <f t="shared" si="1"/>
        <v>2</v>
      </c>
      <c r="N35" s="1">
        <f t="shared" si="2"/>
        <v>35725</v>
      </c>
      <c r="O35" s="1">
        <f t="shared" si="3"/>
        <v>28440</v>
      </c>
      <c r="P35" s="1">
        <f t="shared" si="4"/>
        <v>-7744</v>
      </c>
      <c r="Q35" s="1">
        <f t="shared" si="5"/>
        <v>36184</v>
      </c>
      <c r="R35" s="1">
        <f t="shared" si="6"/>
        <v>35954.5</v>
      </c>
      <c r="S35" s="1"/>
    </row>
    <row r="36" spans="1:19" x14ac:dyDescent="0.3">
      <c r="A36" s="2"/>
      <c r="B36" s="1">
        <v>481</v>
      </c>
      <c r="C36" s="1">
        <v>4782</v>
      </c>
      <c r="D36" s="1">
        <v>85810</v>
      </c>
      <c r="E36" s="1">
        <v>89985</v>
      </c>
      <c r="F36" s="1">
        <v>87.905000000000001</v>
      </c>
      <c r="G36" s="1">
        <v>808</v>
      </c>
      <c r="H36" s="1">
        <v>15010</v>
      </c>
      <c r="I36" s="1">
        <v>118757</v>
      </c>
      <c r="J36" s="1">
        <v>132508</v>
      </c>
      <c r="K36" s="1">
        <v>86.710999999999999</v>
      </c>
      <c r="L36" s="1">
        <f t="shared" si="0"/>
        <v>32947</v>
      </c>
      <c r="M36" s="1">
        <f t="shared" si="1"/>
        <v>327</v>
      </c>
      <c r="N36" s="1">
        <f t="shared" si="2"/>
        <v>32620</v>
      </c>
      <c r="O36" s="1">
        <f t="shared" si="3"/>
        <v>42523</v>
      </c>
      <c r="P36" s="1">
        <f t="shared" si="4"/>
        <v>10228</v>
      </c>
      <c r="Q36" s="1">
        <f t="shared" si="5"/>
        <v>32295</v>
      </c>
      <c r="R36" s="1">
        <f t="shared" si="6"/>
        <v>32457.5</v>
      </c>
      <c r="S36" s="1"/>
    </row>
    <row r="37" spans="1:19" x14ac:dyDescent="0.3">
      <c r="A37" s="2"/>
      <c r="B37" s="1">
        <v>808</v>
      </c>
      <c r="C37" s="1">
        <v>15010</v>
      </c>
      <c r="D37" s="1">
        <v>118757</v>
      </c>
      <c r="E37" s="1">
        <v>132508</v>
      </c>
      <c r="F37" s="1">
        <v>86.710999999999999</v>
      </c>
      <c r="G37" s="1">
        <v>492</v>
      </c>
      <c r="H37" s="1">
        <v>7408</v>
      </c>
      <c r="I37" s="1">
        <v>153939</v>
      </c>
      <c r="J37" s="1">
        <v>160694</v>
      </c>
      <c r="K37" s="1">
        <v>87.381</v>
      </c>
      <c r="L37" s="1">
        <f t="shared" si="0"/>
        <v>35182</v>
      </c>
      <c r="M37" s="1">
        <f t="shared" si="1"/>
        <v>-316</v>
      </c>
      <c r="N37" s="1">
        <f t="shared" si="2"/>
        <v>35498</v>
      </c>
      <c r="O37" s="1">
        <f t="shared" si="3"/>
        <v>28186</v>
      </c>
      <c r="P37" s="1">
        <f t="shared" si="4"/>
        <v>-7602</v>
      </c>
      <c r="Q37" s="1">
        <f t="shared" si="5"/>
        <v>35788</v>
      </c>
      <c r="R37" s="1">
        <f t="shared" si="6"/>
        <v>35643</v>
      </c>
      <c r="S37" s="1"/>
    </row>
    <row r="38" spans="1:19" x14ac:dyDescent="0.3">
      <c r="A38" s="2"/>
      <c r="B38" s="1">
        <v>492</v>
      </c>
      <c r="C38" s="1">
        <v>7408</v>
      </c>
      <c r="D38" s="1">
        <v>153939</v>
      </c>
      <c r="E38" s="1">
        <v>160694</v>
      </c>
      <c r="F38" s="1">
        <v>87.381</v>
      </c>
      <c r="G38" s="1">
        <v>479</v>
      </c>
      <c r="H38" s="1">
        <v>1396</v>
      </c>
      <c r="I38" s="1">
        <v>190369</v>
      </c>
      <c r="J38" s="1">
        <v>191272</v>
      </c>
      <c r="K38" s="1">
        <v>89.231999999999999</v>
      </c>
      <c r="L38" s="1">
        <f t="shared" si="0"/>
        <v>36430</v>
      </c>
      <c r="M38" s="1">
        <f t="shared" si="1"/>
        <v>-13</v>
      </c>
      <c r="N38" s="1">
        <f t="shared" si="2"/>
        <v>36443</v>
      </c>
      <c r="O38" s="1">
        <f t="shared" si="3"/>
        <v>30578</v>
      </c>
      <c r="P38" s="1">
        <f t="shared" si="4"/>
        <v>-6012</v>
      </c>
      <c r="Q38" s="1">
        <f t="shared" si="5"/>
        <v>36590</v>
      </c>
      <c r="R38" s="1">
        <f t="shared" si="6"/>
        <v>36516.5</v>
      </c>
      <c r="S38" s="1"/>
    </row>
    <row r="39" spans="1:19" x14ac:dyDescent="0.3">
      <c r="A39" s="2" t="s">
        <v>31</v>
      </c>
      <c r="B39" s="1">
        <v>9834</v>
      </c>
      <c r="C39" s="1">
        <v>14933</v>
      </c>
      <c r="D39" s="1">
        <v>25193</v>
      </c>
      <c r="E39" s="1">
        <v>30097</v>
      </c>
      <c r="F39" s="1">
        <v>80.72</v>
      </c>
      <c r="G39" s="1">
        <v>479</v>
      </c>
      <c r="H39" s="1">
        <v>14687</v>
      </c>
      <c r="I39" s="1">
        <v>61137</v>
      </c>
      <c r="J39" s="1">
        <v>74745</v>
      </c>
      <c r="K39" s="1">
        <v>80.757000000000005</v>
      </c>
      <c r="L39" s="1">
        <f t="shared" si="0"/>
        <v>35944</v>
      </c>
      <c r="M39" s="1">
        <f t="shared" si="1"/>
        <v>-9355</v>
      </c>
      <c r="N39" s="1">
        <f t="shared" si="2"/>
        <v>45299</v>
      </c>
      <c r="O39" s="1">
        <f t="shared" si="3"/>
        <v>44648</v>
      </c>
      <c r="P39" s="1">
        <f t="shared" si="4"/>
        <v>-246</v>
      </c>
      <c r="Q39" s="1">
        <f t="shared" si="5"/>
        <v>44894</v>
      </c>
      <c r="R39" s="1">
        <f t="shared" si="6"/>
        <v>45096.5</v>
      </c>
      <c r="S39" s="1"/>
    </row>
    <row r="40" spans="1:19" x14ac:dyDescent="0.3">
      <c r="A40" s="2"/>
      <c r="B40" s="1">
        <v>479</v>
      </c>
      <c r="C40" s="1">
        <v>14687</v>
      </c>
      <c r="D40" s="1">
        <v>61137</v>
      </c>
      <c r="E40" s="1">
        <v>74745</v>
      </c>
      <c r="F40" s="1">
        <v>80.757000000000005</v>
      </c>
      <c r="G40" s="1">
        <v>479</v>
      </c>
      <c r="H40" s="1">
        <v>4683</v>
      </c>
      <c r="I40" s="1">
        <v>103591</v>
      </c>
      <c r="J40" s="1">
        <v>107594</v>
      </c>
      <c r="K40" s="1">
        <v>80.168999999999997</v>
      </c>
      <c r="L40" s="1">
        <f t="shared" si="0"/>
        <v>42454</v>
      </c>
      <c r="M40" s="1">
        <f t="shared" si="1"/>
        <v>0</v>
      </c>
      <c r="N40" s="1">
        <f t="shared" si="2"/>
        <v>42454</v>
      </c>
      <c r="O40" s="1">
        <f t="shared" si="3"/>
        <v>32849</v>
      </c>
      <c r="P40" s="1">
        <f t="shared" si="4"/>
        <v>-10004</v>
      </c>
      <c r="Q40" s="1">
        <f t="shared" si="5"/>
        <v>42853</v>
      </c>
      <c r="R40" s="1">
        <f t="shared" si="6"/>
        <v>42653.5</v>
      </c>
      <c r="S40" s="1"/>
    </row>
    <row r="41" spans="1:19" x14ac:dyDescent="0.3">
      <c r="A41" s="1" t="s">
        <v>32</v>
      </c>
      <c r="B41" s="1">
        <v>31954</v>
      </c>
      <c r="C41" s="1">
        <v>39873</v>
      </c>
      <c r="D41" s="1">
        <v>26054</v>
      </c>
      <c r="E41" s="1">
        <v>18196</v>
      </c>
      <c r="F41" s="1">
        <v>87.956999999999994</v>
      </c>
      <c r="G41" s="1">
        <v>32042</v>
      </c>
      <c r="H41" s="1">
        <v>41161</v>
      </c>
      <c r="I41" s="1">
        <v>63519</v>
      </c>
      <c r="J41" s="1">
        <v>54554</v>
      </c>
      <c r="K41" s="1">
        <v>87.521000000000001</v>
      </c>
      <c r="L41" s="1">
        <f t="shared" si="0"/>
        <v>37465</v>
      </c>
      <c r="M41" s="1">
        <f t="shared" si="1"/>
        <v>88</v>
      </c>
      <c r="N41" s="1">
        <f>L41+M41</f>
        <v>37553</v>
      </c>
      <c r="O41" s="1">
        <f t="shared" si="3"/>
        <v>36358</v>
      </c>
      <c r="P41" s="1">
        <f t="shared" si="4"/>
        <v>1288</v>
      </c>
      <c r="Q41" s="1">
        <f>O41+P41</f>
        <v>37646</v>
      </c>
      <c r="R41" s="1">
        <f t="shared" si="6"/>
        <v>37599.5</v>
      </c>
      <c r="S41" s="1"/>
    </row>
    <row r="42" spans="1:19" x14ac:dyDescent="0.3">
      <c r="A42" s="2" t="s">
        <v>33</v>
      </c>
      <c r="B42" s="1">
        <v>30977</v>
      </c>
      <c r="C42" s="1">
        <v>42901</v>
      </c>
      <c r="D42" s="1">
        <v>2896</v>
      </c>
      <c r="E42" s="1">
        <v>14512</v>
      </c>
      <c r="F42" s="1">
        <v>85.747</v>
      </c>
      <c r="G42" s="1">
        <v>32506</v>
      </c>
      <c r="H42" s="1">
        <v>44450</v>
      </c>
      <c r="I42" s="1">
        <v>44126</v>
      </c>
      <c r="J42" s="1">
        <v>55625</v>
      </c>
      <c r="K42" s="1">
        <v>86.174999999999997</v>
      </c>
      <c r="L42" s="1">
        <f t="shared" si="0"/>
        <v>41230</v>
      </c>
      <c r="M42" s="1">
        <f t="shared" si="1"/>
        <v>1529</v>
      </c>
      <c r="N42" s="1">
        <f t="shared" si="2"/>
        <v>39701</v>
      </c>
      <c r="O42" s="1">
        <f t="shared" si="3"/>
        <v>41113</v>
      </c>
      <c r="P42" s="1">
        <f t="shared" si="4"/>
        <v>1549</v>
      </c>
      <c r="Q42" s="1">
        <f t="shared" si="5"/>
        <v>39564</v>
      </c>
      <c r="R42" s="1">
        <f t="shared" si="6"/>
        <v>39632.5</v>
      </c>
      <c r="S42" s="1"/>
    </row>
    <row r="43" spans="1:19" x14ac:dyDescent="0.3">
      <c r="A43" s="2"/>
      <c r="B43" s="1">
        <v>32506</v>
      </c>
      <c r="C43" s="1">
        <v>44450</v>
      </c>
      <c r="D43" s="1">
        <v>44126</v>
      </c>
      <c r="E43" s="1">
        <v>55625</v>
      </c>
      <c r="F43" s="1">
        <v>86.174999999999997</v>
      </c>
      <c r="G43" s="1">
        <v>33531</v>
      </c>
      <c r="H43" s="1">
        <v>44450</v>
      </c>
      <c r="I43" s="1">
        <v>84337</v>
      </c>
      <c r="J43" s="1">
        <v>94989</v>
      </c>
      <c r="K43" s="1">
        <v>87.355999999999995</v>
      </c>
      <c r="L43" s="1">
        <f t="shared" si="0"/>
        <v>40211</v>
      </c>
      <c r="M43" s="1">
        <f t="shared" si="1"/>
        <v>1025</v>
      </c>
      <c r="N43" s="1">
        <f t="shared" si="2"/>
        <v>39186</v>
      </c>
      <c r="O43" s="1">
        <f t="shared" si="3"/>
        <v>39364</v>
      </c>
      <c r="P43" s="1">
        <f t="shared" si="4"/>
        <v>0</v>
      </c>
      <c r="Q43" s="1">
        <f t="shared" si="5"/>
        <v>39364</v>
      </c>
      <c r="R43" s="1">
        <f t="shared" si="6"/>
        <v>39275</v>
      </c>
      <c r="S43" s="1"/>
    </row>
    <row r="44" spans="1:19" x14ac:dyDescent="0.3">
      <c r="A44" s="1" t="s">
        <v>34</v>
      </c>
      <c r="B44" s="1">
        <v>15531</v>
      </c>
      <c r="C44" s="1">
        <v>23971</v>
      </c>
      <c r="D44" s="1">
        <v>2494</v>
      </c>
      <c r="E44" s="1">
        <v>10817</v>
      </c>
      <c r="F44" s="1">
        <v>82.991</v>
      </c>
      <c r="G44" s="1">
        <v>14533</v>
      </c>
      <c r="H44" s="1">
        <v>17032</v>
      </c>
      <c r="I44" s="1">
        <v>43732</v>
      </c>
      <c r="J44" s="1">
        <v>46206</v>
      </c>
      <c r="K44" s="1">
        <v>84.555999999999997</v>
      </c>
      <c r="L44" s="1">
        <f t="shared" si="0"/>
        <v>41238</v>
      </c>
      <c r="M44" s="1">
        <f t="shared" si="1"/>
        <v>-998</v>
      </c>
      <c r="N44" s="1">
        <f t="shared" si="2"/>
        <v>42236</v>
      </c>
      <c r="O44" s="1">
        <f t="shared" si="3"/>
        <v>35389</v>
      </c>
      <c r="P44" s="1">
        <f t="shared" si="4"/>
        <v>-6939</v>
      </c>
      <c r="Q44" s="1">
        <f t="shared" si="5"/>
        <v>42328</v>
      </c>
      <c r="R44" s="1">
        <f t="shared" si="6"/>
        <v>42282</v>
      </c>
      <c r="S44" s="1"/>
    </row>
    <row r="45" spans="1:19" x14ac:dyDescent="0.3">
      <c r="A45" s="1" t="s">
        <v>35</v>
      </c>
      <c r="B45" s="1">
        <v>37337</v>
      </c>
      <c r="C45" s="1">
        <v>44450</v>
      </c>
      <c r="D45" s="1">
        <v>7373</v>
      </c>
      <c r="E45" s="1">
        <v>14191</v>
      </c>
      <c r="F45" s="1">
        <v>86.778000000000006</v>
      </c>
      <c r="G45" s="1">
        <v>39805</v>
      </c>
      <c r="H45" s="1">
        <v>42660</v>
      </c>
      <c r="I45" s="1">
        <v>50157</v>
      </c>
      <c r="J45" s="1">
        <v>52950</v>
      </c>
      <c r="K45" s="1">
        <v>86.537999999999997</v>
      </c>
      <c r="L45" s="1">
        <f t="shared" si="0"/>
        <v>42784</v>
      </c>
      <c r="M45" s="1">
        <f t="shared" si="1"/>
        <v>2468</v>
      </c>
      <c r="N45" s="1">
        <f t="shared" si="2"/>
        <v>40316</v>
      </c>
      <c r="O45" s="1">
        <f t="shared" si="3"/>
        <v>38759</v>
      </c>
      <c r="P45" s="1">
        <f t="shared" si="4"/>
        <v>-1790</v>
      </c>
      <c r="Q45" s="1">
        <f t="shared" si="5"/>
        <v>40549</v>
      </c>
      <c r="R45" s="1">
        <f t="shared" si="6"/>
        <v>40432.5</v>
      </c>
      <c r="S45" s="1"/>
    </row>
    <row r="46" spans="1:19" x14ac:dyDescent="0.3">
      <c r="A46" s="2" t="s">
        <v>36</v>
      </c>
      <c r="B46" s="1">
        <v>29037</v>
      </c>
      <c r="C46" s="1">
        <v>30670</v>
      </c>
      <c r="D46" s="1">
        <v>4336</v>
      </c>
      <c r="E46" s="1">
        <v>2780</v>
      </c>
      <c r="F46" s="1">
        <v>84.757999999999996</v>
      </c>
      <c r="G46" s="1">
        <v>28704</v>
      </c>
      <c r="H46" s="1">
        <v>30690</v>
      </c>
      <c r="I46" s="1">
        <v>37950</v>
      </c>
      <c r="J46" s="1">
        <v>36050</v>
      </c>
      <c r="K46" s="1">
        <v>83.902000000000001</v>
      </c>
      <c r="L46" s="1">
        <f t="shared" si="0"/>
        <v>33614</v>
      </c>
      <c r="M46" s="1">
        <f t="shared" si="1"/>
        <v>-333</v>
      </c>
      <c r="N46" s="1">
        <f t="shared" ref="N46:N51" si="7">L46+M46</f>
        <v>33281</v>
      </c>
      <c r="O46" s="1">
        <f t="shared" si="3"/>
        <v>33270</v>
      </c>
      <c r="P46" s="1">
        <f t="shared" si="4"/>
        <v>20</v>
      </c>
      <c r="Q46" s="1">
        <f t="shared" ref="Q46:Q51" si="8">O46+P46</f>
        <v>33290</v>
      </c>
      <c r="R46" s="1">
        <f t="shared" si="6"/>
        <v>33285.5</v>
      </c>
      <c r="S46" s="1"/>
    </row>
    <row r="47" spans="1:19" x14ac:dyDescent="0.3">
      <c r="A47" s="2"/>
      <c r="B47" s="1">
        <v>28704</v>
      </c>
      <c r="C47" s="1">
        <v>30690</v>
      </c>
      <c r="D47" s="1">
        <v>37950</v>
      </c>
      <c r="E47" s="1">
        <v>36050</v>
      </c>
      <c r="F47" s="1">
        <v>83.902000000000001</v>
      </c>
      <c r="G47" s="1">
        <v>28996</v>
      </c>
      <c r="H47" s="1">
        <v>30370</v>
      </c>
      <c r="I47" s="1">
        <v>68354</v>
      </c>
      <c r="J47" s="1">
        <v>67062</v>
      </c>
      <c r="K47" s="1">
        <v>83.510999999999996</v>
      </c>
      <c r="L47" s="1">
        <f t="shared" si="0"/>
        <v>30404</v>
      </c>
      <c r="M47" s="1">
        <f t="shared" si="1"/>
        <v>292</v>
      </c>
      <c r="N47" s="1">
        <f t="shared" si="7"/>
        <v>30696</v>
      </c>
      <c r="O47" s="1">
        <f t="shared" si="3"/>
        <v>31012</v>
      </c>
      <c r="P47" s="1">
        <f t="shared" si="4"/>
        <v>-320</v>
      </c>
      <c r="Q47" s="1">
        <f t="shared" si="8"/>
        <v>30692</v>
      </c>
      <c r="R47" s="1">
        <f t="shared" si="6"/>
        <v>30694</v>
      </c>
      <c r="S47" s="1"/>
    </row>
    <row r="48" spans="1:19" x14ac:dyDescent="0.3">
      <c r="A48" s="1" t="s">
        <v>37</v>
      </c>
      <c r="B48" s="1">
        <v>20269</v>
      </c>
      <c r="C48" s="1">
        <v>21783</v>
      </c>
      <c r="D48" s="1">
        <v>2814</v>
      </c>
      <c r="E48" s="1">
        <v>1334</v>
      </c>
      <c r="F48" s="1">
        <v>84.692999999999998</v>
      </c>
      <c r="G48" s="1">
        <v>20872</v>
      </c>
      <c r="H48" s="1">
        <v>21864</v>
      </c>
      <c r="I48" s="1">
        <v>38808</v>
      </c>
      <c r="J48" s="1">
        <v>37872</v>
      </c>
      <c r="K48" s="1">
        <v>84.251999999999995</v>
      </c>
      <c r="L48" s="1">
        <f t="shared" si="0"/>
        <v>35994</v>
      </c>
      <c r="M48" s="1">
        <f t="shared" si="1"/>
        <v>603</v>
      </c>
      <c r="N48" s="1">
        <f t="shared" si="7"/>
        <v>36597</v>
      </c>
      <c r="O48" s="1">
        <f t="shared" si="3"/>
        <v>36538</v>
      </c>
      <c r="P48" s="1">
        <f t="shared" si="4"/>
        <v>81</v>
      </c>
      <c r="Q48" s="1">
        <f t="shared" si="8"/>
        <v>36619</v>
      </c>
      <c r="R48" s="1">
        <f t="shared" si="6"/>
        <v>36608</v>
      </c>
      <c r="S48" s="1"/>
    </row>
    <row r="49" spans="1:19" x14ac:dyDescent="0.3">
      <c r="A49" s="2" t="s">
        <v>38</v>
      </c>
      <c r="B49" s="1">
        <v>479</v>
      </c>
      <c r="C49" s="1">
        <v>6906</v>
      </c>
      <c r="D49" s="1">
        <v>13305</v>
      </c>
      <c r="E49" s="1">
        <v>7150</v>
      </c>
      <c r="F49" s="1">
        <v>84.927000000000007</v>
      </c>
      <c r="G49" s="1">
        <v>479</v>
      </c>
      <c r="H49" s="1">
        <v>14466</v>
      </c>
      <c r="I49" s="1">
        <v>50059</v>
      </c>
      <c r="J49" s="1">
        <v>36812</v>
      </c>
      <c r="K49" s="1">
        <v>85.599000000000004</v>
      </c>
      <c r="L49" s="1">
        <f t="shared" si="0"/>
        <v>36754</v>
      </c>
      <c r="M49" s="1">
        <f t="shared" si="1"/>
        <v>0</v>
      </c>
      <c r="N49" s="1">
        <f t="shared" si="7"/>
        <v>36754</v>
      </c>
      <c r="O49" s="1">
        <f t="shared" si="3"/>
        <v>29662</v>
      </c>
      <c r="P49" s="1">
        <f t="shared" si="4"/>
        <v>7560</v>
      </c>
      <c r="Q49" s="1">
        <f t="shared" si="8"/>
        <v>37222</v>
      </c>
      <c r="R49" s="1">
        <f t="shared" si="6"/>
        <v>36988</v>
      </c>
      <c r="S49" s="1"/>
    </row>
    <row r="50" spans="1:19" x14ac:dyDescent="0.3">
      <c r="A50" s="2"/>
      <c r="B50" s="1">
        <v>479</v>
      </c>
      <c r="C50" s="1">
        <v>14466</v>
      </c>
      <c r="D50" s="1">
        <v>50059</v>
      </c>
      <c r="E50" s="1">
        <v>36812</v>
      </c>
      <c r="F50" s="1">
        <v>85.599000000000004</v>
      </c>
      <c r="G50" s="1">
        <v>479</v>
      </c>
      <c r="H50" s="1">
        <v>14147</v>
      </c>
      <c r="I50" s="1">
        <v>86204</v>
      </c>
      <c r="J50" s="1">
        <v>73238</v>
      </c>
      <c r="K50" s="1">
        <v>86.828999999999994</v>
      </c>
      <c r="L50" s="1">
        <f t="shared" si="0"/>
        <v>36145</v>
      </c>
      <c r="M50" s="1">
        <f t="shared" si="1"/>
        <v>0</v>
      </c>
      <c r="N50" s="1">
        <f t="shared" si="7"/>
        <v>36145</v>
      </c>
      <c r="O50" s="1">
        <f t="shared" si="3"/>
        <v>36426</v>
      </c>
      <c r="P50" s="1">
        <f t="shared" si="4"/>
        <v>-319</v>
      </c>
      <c r="Q50" s="1">
        <f t="shared" si="8"/>
        <v>36107</v>
      </c>
      <c r="R50" s="1">
        <f t="shared" si="6"/>
        <v>36126</v>
      </c>
      <c r="S50" s="1"/>
    </row>
    <row r="51" spans="1:19" x14ac:dyDescent="0.3">
      <c r="A51" s="2"/>
      <c r="B51" s="1">
        <v>479</v>
      </c>
      <c r="C51" s="1">
        <v>14147</v>
      </c>
      <c r="D51" s="1">
        <v>86204</v>
      </c>
      <c r="E51" s="1">
        <v>73238</v>
      </c>
      <c r="F51" s="1">
        <v>86.828999999999994</v>
      </c>
      <c r="G51" s="1">
        <v>479</v>
      </c>
      <c r="H51" s="1">
        <v>14186</v>
      </c>
      <c r="I51" s="1">
        <v>122791</v>
      </c>
      <c r="J51" s="1">
        <v>109792</v>
      </c>
      <c r="K51" s="1">
        <v>86.228999999999999</v>
      </c>
      <c r="L51" s="1">
        <f t="shared" si="0"/>
        <v>36587</v>
      </c>
      <c r="M51" s="1">
        <f t="shared" si="1"/>
        <v>0</v>
      </c>
      <c r="N51" s="1">
        <f t="shared" si="7"/>
        <v>36587</v>
      </c>
      <c r="O51" s="1">
        <f t="shared" si="3"/>
        <v>36554</v>
      </c>
      <c r="P51" s="1">
        <f t="shared" si="4"/>
        <v>39</v>
      </c>
      <c r="Q51" s="1">
        <f t="shared" si="8"/>
        <v>36593</v>
      </c>
      <c r="R51" s="1">
        <f t="shared" si="6"/>
        <v>36590</v>
      </c>
      <c r="S51" s="1"/>
    </row>
    <row r="52" spans="1:19" x14ac:dyDescent="0.3">
      <c r="A52" s="1" t="s">
        <v>39</v>
      </c>
      <c r="B52" s="1">
        <v>6812</v>
      </c>
      <c r="C52" s="1">
        <v>14489</v>
      </c>
      <c r="D52" s="1">
        <v>58</v>
      </c>
      <c r="E52" s="1">
        <v>7500</v>
      </c>
      <c r="F52" s="1">
        <v>86.38</v>
      </c>
      <c r="G52" s="1">
        <v>2725</v>
      </c>
      <c r="H52" s="1">
        <v>11703</v>
      </c>
      <c r="I52" s="1">
        <v>35806</v>
      </c>
      <c r="J52" s="1">
        <v>44521</v>
      </c>
      <c r="K52" s="1">
        <v>86.706000000000003</v>
      </c>
      <c r="L52" s="1">
        <f t="shared" si="0"/>
        <v>35748</v>
      </c>
      <c r="M52" s="1">
        <f t="shared" si="1"/>
        <v>-4087</v>
      </c>
      <c r="N52" s="1">
        <f t="shared" si="2"/>
        <v>39835</v>
      </c>
      <c r="O52" s="1">
        <f t="shared" si="3"/>
        <v>37021</v>
      </c>
      <c r="P52" s="1">
        <f t="shared" si="4"/>
        <v>-2786</v>
      </c>
      <c r="Q52" s="1">
        <f t="shared" si="5"/>
        <v>39807</v>
      </c>
      <c r="R52" s="1">
        <f t="shared" si="6"/>
        <v>39821</v>
      </c>
      <c r="S52" s="1"/>
    </row>
    <row r="53" spans="1:19" x14ac:dyDescent="0.3">
      <c r="A53" s="1" t="s">
        <v>40</v>
      </c>
      <c r="B53" s="1">
        <v>34948</v>
      </c>
      <c r="C53" s="1">
        <v>41108</v>
      </c>
      <c r="D53" s="1">
        <v>23343</v>
      </c>
      <c r="E53" s="1">
        <v>17295</v>
      </c>
      <c r="F53" s="1">
        <v>83.971000000000004</v>
      </c>
      <c r="G53" s="1">
        <v>37867</v>
      </c>
      <c r="H53" s="1">
        <v>41108</v>
      </c>
      <c r="I53" s="1">
        <v>58403</v>
      </c>
      <c r="J53" s="1">
        <v>55227</v>
      </c>
      <c r="K53" s="1">
        <v>84.039000000000001</v>
      </c>
      <c r="L53" s="1">
        <f t="shared" si="0"/>
        <v>35060</v>
      </c>
      <c r="M53" s="1">
        <f t="shared" si="1"/>
        <v>2919</v>
      </c>
      <c r="N53" s="1">
        <f>L53+M53</f>
        <v>37979</v>
      </c>
      <c r="O53" s="1">
        <f t="shared" si="3"/>
        <v>37932</v>
      </c>
      <c r="P53" s="1">
        <f t="shared" si="4"/>
        <v>0</v>
      </c>
      <c r="Q53" s="1">
        <f>O53+P53</f>
        <v>37932</v>
      </c>
      <c r="R53" s="1">
        <f t="shared" si="6"/>
        <v>37955.5</v>
      </c>
      <c r="S53" s="1"/>
    </row>
    <row r="54" spans="1:19" x14ac:dyDescent="0.3">
      <c r="A54" s="2" t="s">
        <v>41</v>
      </c>
      <c r="B54" s="1">
        <v>488</v>
      </c>
      <c r="C54" s="1">
        <v>10511</v>
      </c>
      <c r="D54" s="1">
        <v>11712</v>
      </c>
      <c r="E54" s="1">
        <v>21221</v>
      </c>
      <c r="F54" s="1">
        <v>79.665999999999997</v>
      </c>
      <c r="G54" s="1">
        <v>479</v>
      </c>
      <c r="H54" s="1">
        <v>11114</v>
      </c>
      <c r="I54" s="1">
        <v>52396</v>
      </c>
      <c r="J54" s="1">
        <v>62456</v>
      </c>
      <c r="K54" s="1">
        <v>80.284000000000006</v>
      </c>
      <c r="L54" s="1">
        <f t="shared" si="0"/>
        <v>40684</v>
      </c>
      <c r="M54" s="1">
        <f t="shared" si="1"/>
        <v>-9</v>
      </c>
      <c r="N54" s="1">
        <f t="shared" si="2"/>
        <v>40693</v>
      </c>
      <c r="O54" s="1">
        <f t="shared" si="3"/>
        <v>41235</v>
      </c>
      <c r="P54" s="1">
        <f t="shared" si="4"/>
        <v>603</v>
      </c>
      <c r="Q54" s="1">
        <f t="shared" si="5"/>
        <v>40632</v>
      </c>
      <c r="R54" s="1">
        <f t="shared" si="6"/>
        <v>40662.5</v>
      </c>
      <c r="S54" s="1"/>
    </row>
    <row r="55" spans="1:19" x14ac:dyDescent="0.3">
      <c r="A55" s="2"/>
      <c r="B55" s="1">
        <v>479</v>
      </c>
      <c r="C55" s="1">
        <v>11114</v>
      </c>
      <c r="D55" s="1">
        <v>52396</v>
      </c>
      <c r="E55" s="1">
        <v>62456</v>
      </c>
      <c r="F55" s="1">
        <v>80.284000000000006</v>
      </c>
      <c r="G55" s="1">
        <v>481</v>
      </c>
      <c r="H55" s="1">
        <v>5054</v>
      </c>
      <c r="I55" s="1">
        <v>92902</v>
      </c>
      <c r="J55" s="1">
        <v>97288</v>
      </c>
      <c r="K55" s="1">
        <v>80.798000000000002</v>
      </c>
      <c r="L55" s="1">
        <f t="shared" si="0"/>
        <v>40506</v>
      </c>
      <c r="M55" s="1">
        <f t="shared" si="1"/>
        <v>2</v>
      </c>
      <c r="N55" s="1">
        <f t="shared" si="2"/>
        <v>40504</v>
      </c>
      <c r="O55" s="1">
        <f t="shared" si="3"/>
        <v>34832</v>
      </c>
      <c r="P55" s="1">
        <f t="shared" si="4"/>
        <v>-6060</v>
      </c>
      <c r="Q55" s="1">
        <f t="shared" si="5"/>
        <v>40892</v>
      </c>
      <c r="R55" s="1">
        <f t="shared" si="6"/>
        <v>40698</v>
      </c>
      <c r="S55" s="1"/>
    </row>
    <row r="56" spans="1:19" x14ac:dyDescent="0.3">
      <c r="A56" s="2" t="s">
        <v>42</v>
      </c>
      <c r="B56" s="1">
        <v>843</v>
      </c>
      <c r="C56" s="1">
        <v>13806</v>
      </c>
      <c r="D56" s="1">
        <v>1500</v>
      </c>
      <c r="E56" s="1">
        <v>14075</v>
      </c>
      <c r="F56" s="1">
        <v>85.355000000000004</v>
      </c>
      <c r="G56" s="1">
        <v>3489</v>
      </c>
      <c r="H56" s="1">
        <v>14211</v>
      </c>
      <c r="I56" s="1">
        <v>39397</v>
      </c>
      <c r="J56" s="1">
        <v>49748</v>
      </c>
      <c r="K56" s="1">
        <v>84.137</v>
      </c>
      <c r="L56" s="1">
        <f t="shared" si="0"/>
        <v>37897</v>
      </c>
      <c r="M56" s="1">
        <f t="shared" si="1"/>
        <v>2646</v>
      </c>
      <c r="N56" s="1">
        <f t="shared" si="2"/>
        <v>35251</v>
      </c>
      <c r="O56" s="1">
        <f t="shared" si="3"/>
        <v>35673</v>
      </c>
      <c r="P56" s="1">
        <f t="shared" si="4"/>
        <v>405</v>
      </c>
      <c r="Q56" s="1">
        <f t="shared" si="5"/>
        <v>35268</v>
      </c>
      <c r="R56" s="1">
        <f t="shared" si="6"/>
        <v>35259.5</v>
      </c>
      <c r="S56" s="1"/>
    </row>
    <row r="57" spans="1:19" x14ac:dyDescent="0.3">
      <c r="A57" s="2"/>
      <c r="B57" s="1">
        <v>3489</v>
      </c>
      <c r="C57" s="1">
        <v>14211</v>
      </c>
      <c r="D57" s="1">
        <v>39397</v>
      </c>
      <c r="E57" s="1">
        <v>49748</v>
      </c>
      <c r="F57" s="1">
        <v>84.137</v>
      </c>
      <c r="G57" s="1">
        <v>485</v>
      </c>
      <c r="H57" s="1">
        <v>3925</v>
      </c>
      <c r="I57" s="1">
        <v>72688</v>
      </c>
      <c r="J57" s="1">
        <v>76089</v>
      </c>
      <c r="K57" s="1">
        <v>85.096000000000004</v>
      </c>
      <c r="L57" s="1">
        <f t="shared" si="0"/>
        <v>33291</v>
      </c>
      <c r="M57" s="1">
        <f t="shared" si="1"/>
        <v>-3004</v>
      </c>
      <c r="N57" s="1">
        <f t="shared" si="2"/>
        <v>36295</v>
      </c>
      <c r="O57" s="1">
        <f t="shared" si="3"/>
        <v>26341</v>
      </c>
      <c r="P57" s="1">
        <f t="shared" si="4"/>
        <v>-10286</v>
      </c>
      <c r="Q57" s="1">
        <f t="shared" si="5"/>
        <v>36627</v>
      </c>
      <c r="R57" s="1">
        <f t="shared" si="6"/>
        <v>36461</v>
      </c>
      <c r="S57" s="1"/>
    </row>
    <row r="58" spans="1:19" x14ac:dyDescent="0.3">
      <c r="A58" s="2"/>
      <c r="B58" s="1">
        <v>485</v>
      </c>
      <c r="C58" s="1">
        <v>3925</v>
      </c>
      <c r="D58" s="1">
        <v>72688</v>
      </c>
      <c r="E58" s="1">
        <v>76089</v>
      </c>
      <c r="F58" s="1">
        <v>85.096000000000004</v>
      </c>
      <c r="G58" s="1">
        <v>479</v>
      </c>
      <c r="H58" s="1">
        <v>6591</v>
      </c>
      <c r="I58" s="1">
        <v>107930</v>
      </c>
      <c r="J58" s="1">
        <v>113878</v>
      </c>
      <c r="K58" s="1">
        <v>86.013000000000005</v>
      </c>
      <c r="L58" s="1">
        <f t="shared" si="0"/>
        <v>35242</v>
      </c>
      <c r="M58" s="1">
        <f t="shared" si="1"/>
        <v>-6</v>
      </c>
      <c r="N58" s="1">
        <f t="shared" si="2"/>
        <v>35248</v>
      </c>
      <c r="O58" s="1">
        <f t="shared" si="3"/>
        <v>37789</v>
      </c>
      <c r="P58" s="1">
        <f t="shared" si="4"/>
        <v>2666</v>
      </c>
      <c r="Q58" s="1">
        <f t="shared" si="5"/>
        <v>35123</v>
      </c>
      <c r="R58" s="1">
        <f t="shared" si="6"/>
        <v>35185.5</v>
      </c>
      <c r="S58" s="1"/>
    </row>
    <row r="59" spans="1:19" x14ac:dyDescent="0.3">
      <c r="A59" s="2"/>
      <c r="B59" s="1">
        <v>479</v>
      </c>
      <c r="C59" s="1">
        <v>6591</v>
      </c>
      <c r="D59" s="1">
        <v>107930</v>
      </c>
      <c r="E59" s="1">
        <v>113878</v>
      </c>
      <c r="F59" s="1">
        <v>86.013000000000005</v>
      </c>
      <c r="G59" s="1">
        <v>479</v>
      </c>
      <c r="H59" s="1">
        <v>10194</v>
      </c>
      <c r="I59" s="1">
        <v>143023</v>
      </c>
      <c r="J59" s="1">
        <v>152469</v>
      </c>
      <c r="K59" s="1">
        <v>85.584000000000003</v>
      </c>
      <c r="L59" s="1">
        <f t="shared" si="0"/>
        <v>35093</v>
      </c>
      <c r="M59" s="1">
        <f t="shared" si="1"/>
        <v>0</v>
      </c>
      <c r="N59" s="1">
        <f t="shared" si="2"/>
        <v>35093</v>
      </c>
      <c r="O59" s="1">
        <f t="shared" si="3"/>
        <v>38591</v>
      </c>
      <c r="P59" s="1">
        <f t="shared" si="4"/>
        <v>3603</v>
      </c>
      <c r="Q59" s="1">
        <f t="shared" si="5"/>
        <v>34988</v>
      </c>
      <c r="R59" s="1">
        <f t="shared" si="6"/>
        <v>35040.5</v>
      </c>
      <c r="S59" s="1"/>
    </row>
    <row r="60" spans="1:19" x14ac:dyDescent="0.3">
      <c r="A60" s="1" t="s">
        <v>43</v>
      </c>
      <c r="B60" s="1">
        <v>24716</v>
      </c>
      <c r="C60" s="1">
        <v>27661</v>
      </c>
      <c r="D60" s="1">
        <v>1690</v>
      </c>
      <c r="E60" s="1">
        <v>4612</v>
      </c>
      <c r="F60" s="1">
        <v>78.096000000000004</v>
      </c>
      <c r="G60" s="1">
        <v>25096</v>
      </c>
      <c r="H60" s="1">
        <v>27890</v>
      </c>
      <c r="I60" s="1">
        <v>38439</v>
      </c>
      <c r="J60" s="1">
        <v>41160</v>
      </c>
      <c r="K60" s="1">
        <v>78.614999999999995</v>
      </c>
      <c r="L60" s="1">
        <f t="shared" si="0"/>
        <v>36749</v>
      </c>
      <c r="M60" s="1">
        <f t="shared" si="1"/>
        <v>380</v>
      </c>
      <c r="N60" s="1">
        <f t="shared" si="2"/>
        <v>36369</v>
      </c>
      <c r="O60" s="1">
        <f t="shared" si="3"/>
        <v>36548</v>
      </c>
      <c r="P60" s="1">
        <f t="shared" si="4"/>
        <v>229</v>
      </c>
      <c r="Q60" s="1">
        <f t="shared" si="5"/>
        <v>36319</v>
      </c>
      <c r="R60" s="1">
        <f t="shared" si="6"/>
        <v>36344</v>
      </c>
      <c r="S60" s="1"/>
    </row>
    <row r="61" spans="1:19" x14ac:dyDescent="0.3">
      <c r="A61" s="1" t="s">
        <v>44</v>
      </c>
      <c r="B61" s="1">
        <v>15152</v>
      </c>
      <c r="C61" s="1">
        <v>16770</v>
      </c>
      <c r="D61" s="1">
        <v>2793</v>
      </c>
      <c r="E61" s="1">
        <v>1181</v>
      </c>
      <c r="F61" s="1">
        <v>85.191999999999993</v>
      </c>
      <c r="G61" s="1">
        <v>15151</v>
      </c>
      <c r="H61" s="1">
        <v>15839</v>
      </c>
      <c r="I61" s="1">
        <v>40520</v>
      </c>
      <c r="J61" s="1">
        <v>39845</v>
      </c>
      <c r="K61" s="1">
        <v>86.656999999999996</v>
      </c>
      <c r="L61" s="1">
        <f t="shared" si="0"/>
        <v>37727</v>
      </c>
      <c r="M61" s="1">
        <f t="shared" si="1"/>
        <v>-1</v>
      </c>
      <c r="N61" s="1">
        <f>L61+M61</f>
        <v>37726</v>
      </c>
      <c r="O61" s="1">
        <f t="shared" si="3"/>
        <v>38664</v>
      </c>
      <c r="P61" s="1">
        <f t="shared" si="4"/>
        <v>-931</v>
      </c>
      <c r="Q61" s="1">
        <f>O61+P61</f>
        <v>37733</v>
      </c>
      <c r="R61" s="1">
        <f t="shared" si="6"/>
        <v>37729.5</v>
      </c>
      <c r="S61" s="1"/>
    </row>
    <row r="62" spans="1:19" x14ac:dyDescent="0.3">
      <c r="A62" s="1" t="s">
        <v>45</v>
      </c>
      <c r="B62" s="1">
        <v>25099</v>
      </c>
      <c r="C62" s="1">
        <v>27667</v>
      </c>
      <c r="D62" s="1">
        <v>28630</v>
      </c>
      <c r="E62" s="1">
        <v>31235</v>
      </c>
      <c r="F62" s="1">
        <v>78.156000000000006</v>
      </c>
      <c r="G62" s="1">
        <v>25099</v>
      </c>
      <c r="H62" s="1">
        <v>27675</v>
      </c>
      <c r="I62" s="1">
        <v>65514</v>
      </c>
      <c r="J62" s="1">
        <v>68007</v>
      </c>
      <c r="K62" s="1">
        <v>78.965000000000003</v>
      </c>
      <c r="L62" s="1">
        <f t="shared" si="0"/>
        <v>36884</v>
      </c>
      <c r="M62" s="1">
        <f t="shared" si="1"/>
        <v>0</v>
      </c>
      <c r="N62" s="1">
        <f t="shared" si="2"/>
        <v>36884</v>
      </c>
      <c r="O62" s="1">
        <f t="shared" si="3"/>
        <v>36772</v>
      </c>
      <c r="P62" s="1">
        <f t="shared" si="4"/>
        <v>8</v>
      </c>
      <c r="Q62" s="1">
        <f t="shared" si="5"/>
        <v>36764</v>
      </c>
      <c r="R62" s="1">
        <f t="shared" si="6"/>
        <v>36824</v>
      </c>
      <c r="S62" s="1"/>
    </row>
    <row r="63" spans="1:19" x14ac:dyDescent="0.3">
      <c r="A63" s="1" t="s">
        <v>46</v>
      </c>
      <c r="B63" s="1">
        <v>28737</v>
      </c>
      <c r="C63" s="1">
        <v>39399</v>
      </c>
      <c r="D63" s="1">
        <v>10288</v>
      </c>
      <c r="E63" s="1">
        <v>80</v>
      </c>
      <c r="F63" s="1">
        <v>83.784999999999997</v>
      </c>
      <c r="G63" s="1">
        <v>29978</v>
      </c>
      <c r="H63" s="1">
        <v>41403</v>
      </c>
      <c r="I63" s="1">
        <v>46076</v>
      </c>
      <c r="J63" s="1">
        <v>35071</v>
      </c>
      <c r="K63" s="1">
        <v>81.927999999999997</v>
      </c>
      <c r="L63" s="1">
        <f t="shared" si="0"/>
        <v>35788</v>
      </c>
      <c r="M63" s="1">
        <f t="shared" si="1"/>
        <v>1241</v>
      </c>
      <c r="N63" s="1">
        <f>L63+M63</f>
        <v>37029</v>
      </c>
      <c r="O63" s="1">
        <f t="shared" si="3"/>
        <v>34991</v>
      </c>
      <c r="P63" s="1">
        <f t="shared" si="4"/>
        <v>2004</v>
      </c>
      <c r="Q63" s="1">
        <f>O63+P63</f>
        <v>36995</v>
      </c>
      <c r="R63" s="1">
        <f t="shared" si="6"/>
        <v>37012</v>
      </c>
      <c r="S63" s="1"/>
    </row>
    <row r="64" spans="1:19" x14ac:dyDescent="0.3">
      <c r="A64" s="2" t="s">
        <v>47</v>
      </c>
      <c r="B64" s="1">
        <v>22739</v>
      </c>
      <c r="C64" s="1">
        <v>24699</v>
      </c>
      <c r="D64" s="1">
        <v>210</v>
      </c>
      <c r="E64" s="1">
        <v>2167</v>
      </c>
      <c r="F64" s="1">
        <v>76.027000000000001</v>
      </c>
      <c r="G64" s="1">
        <v>23394</v>
      </c>
      <c r="H64" s="1">
        <v>24691</v>
      </c>
      <c r="I64" s="1">
        <v>34771</v>
      </c>
      <c r="J64" s="1">
        <v>36039</v>
      </c>
      <c r="K64" s="1">
        <v>77.849999999999994</v>
      </c>
      <c r="L64" s="1">
        <f t="shared" si="0"/>
        <v>34561</v>
      </c>
      <c r="M64" s="1">
        <f t="shared" si="1"/>
        <v>655</v>
      </c>
      <c r="N64" s="1">
        <f t="shared" si="2"/>
        <v>33906</v>
      </c>
      <c r="O64" s="1">
        <f t="shared" si="3"/>
        <v>33872</v>
      </c>
      <c r="P64" s="1">
        <f t="shared" si="4"/>
        <v>-8</v>
      </c>
      <c r="Q64" s="1">
        <f t="shared" si="5"/>
        <v>33880</v>
      </c>
      <c r="R64" s="1">
        <f t="shared" si="6"/>
        <v>33893</v>
      </c>
      <c r="S64" s="1"/>
    </row>
    <row r="65" spans="1:19" x14ac:dyDescent="0.3">
      <c r="A65" s="2"/>
      <c r="B65" s="1">
        <v>23394</v>
      </c>
      <c r="C65" s="1">
        <v>24691</v>
      </c>
      <c r="D65" s="1">
        <v>34771</v>
      </c>
      <c r="E65" s="1">
        <v>36039</v>
      </c>
      <c r="F65" s="1">
        <v>77.849999999999994</v>
      </c>
      <c r="G65" s="1">
        <v>23034</v>
      </c>
      <c r="H65" s="1">
        <v>24697</v>
      </c>
      <c r="I65" s="1">
        <v>70449</v>
      </c>
      <c r="J65" s="1">
        <v>72118</v>
      </c>
      <c r="K65" s="1">
        <v>75.603999999999999</v>
      </c>
      <c r="L65" s="1">
        <f t="shared" si="0"/>
        <v>35678</v>
      </c>
      <c r="M65" s="1">
        <f t="shared" si="1"/>
        <v>-360</v>
      </c>
      <c r="N65" s="1">
        <f t="shared" si="2"/>
        <v>36038</v>
      </c>
      <c r="O65" s="1">
        <f t="shared" si="3"/>
        <v>36079</v>
      </c>
      <c r="P65" s="1">
        <f t="shared" si="4"/>
        <v>6</v>
      </c>
      <c r="Q65" s="1">
        <f t="shared" si="5"/>
        <v>36073</v>
      </c>
      <c r="R65" s="1">
        <f t="shared" si="6"/>
        <v>36055.5</v>
      </c>
      <c r="S65" s="1"/>
    </row>
    <row r="66" spans="1:19" x14ac:dyDescent="0.3">
      <c r="A66" s="2" t="s">
        <v>48</v>
      </c>
      <c r="B66" s="1">
        <v>479</v>
      </c>
      <c r="C66" s="1">
        <v>14266</v>
      </c>
      <c r="D66" s="1">
        <v>13321</v>
      </c>
      <c r="E66" s="1">
        <v>452</v>
      </c>
      <c r="F66" s="1">
        <v>83.557000000000002</v>
      </c>
      <c r="G66" s="1">
        <v>483</v>
      </c>
      <c r="H66" s="1">
        <v>9457</v>
      </c>
      <c r="I66" s="1">
        <v>48867</v>
      </c>
      <c r="J66" s="1">
        <v>40459</v>
      </c>
      <c r="K66" s="1">
        <v>82.8</v>
      </c>
      <c r="L66" s="1">
        <f t="shared" ref="L66:L88" si="9">I66-D66</f>
        <v>35546</v>
      </c>
      <c r="M66" s="1">
        <f t="shared" ref="M66:M88" si="10">G66-B66</f>
        <v>4</v>
      </c>
      <c r="N66" s="1">
        <f>L66+M66</f>
        <v>35550</v>
      </c>
      <c r="O66" s="1">
        <f t="shared" ref="O66:O88" si="11">J66-E66</f>
        <v>40007</v>
      </c>
      <c r="P66" s="1">
        <f t="shared" ref="P66:P88" si="12">H66-C66</f>
        <v>-4809</v>
      </c>
      <c r="Q66" s="1">
        <f>O66+P66</f>
        <v>35198</v>
      </c>
      <c r="R66" s="1">
        <f t="shared" ref="R66:R104" si="13">AVERAGE(N66,Q66)</f>
        <v>35374</v>
      </c>
      <c r="S66" s="1"/>
    </row>
    <row r="67" spans="1:19" x14ac:dyDescent="0.3">
      <c r="A67" s="2"/>
      <c r="B67" s="1">
        <v>483</v>
      </c>
      <c r="C67" s="1">
        <v>9457</v>
      </c>
      <c r="D67" s="1">
        <v>48867</v>
      </c>
      <c r="E67" s="1">
        <v>40459</v>
      </c>
      <c r="F67" s="1">
        <v>82.8</v>
      </c>
      <c r="G67" s="1">
        <v>479</v>
      </c>
      <c r="H67" s="1">
        <v>9289</v>
      </c>
      <c r="I67" s="1">
        <v>85083</v>
      </c>
      <c r="J67" s="1">
        <v>76840</v>
      </c>
      <c r="K67" s="1">
        <v>84.486999999999995</v>
      </c>
      <c r="L67" s="1">
        <f t="shared" si="9"/>
        <v>36216</v>
      </c>
      <c r="M67" s="1">
        <f t="shared" si="10"/>
        <v>-4</v>
      </c>
      <c r="N67" s="1">
        <f>L67+M67</f>
        <v>36212</v>
      </c>
      <c r="O67" s="1">
        <f t="shared" si="11"/>
        <v>36381</v>
      </c>
      <c r="P67" s="1">
        <f t="shared" si="12"/>
        <v>-168</v>
      </c>
      <c r="Q67" s="1">
        <f>O67+P67</f>
        <v>36213</v>
      </c>
      <c r="R67" s="1">
        <f t="shared" si="13"/>
        <v>36212.5</v>
      </c>
      <c r="S67" s="1"/>
    </row>
    <row r="68" spans="1:19" x14ac:dyDescent="0.3">
      <c r="A68" s="2"/>
      <c r="B68" s="1">
        <v>479</v>
      </c>
      <c r="C68" s="1">
        <v>9289</v>
      </c>
      <c r="D68" s="1">
        <v>85083</v>
      </c>
      <c r="E68" s="1">
        <v>76840</v>
      </c>
      <c r="F68" s="1">
        <v>84.486999999999995</v>
      </c>
      <c r="G68" s="1">
        <v>479</v>
      </c>
      <c r="H68" s="1">
        <v>14496</v>
      </c>
      <c r="I68" s="1">
        <v>121322</v>
      </c>
      <c r="J68" s="1">
        <v>108028</v>
      </c>
      <c r="K68" s="1">
        <v>84.686999999999998</v>
      </c>
      <c r="L68" s="1">
        <f t="shared" si="9"/>
        <v>36239</v>
      </c>
      <c r="M68" s="1">
        <f t="shared" si="10"/>
        <v>0</v>
      </c>
      <c r="N68" s="1">
        <f>L68+M68</f>
        <v>36239</v>
      </c>
      <c r="O68" s="1">
        <f t="shared" si="11"/>
        <v>31188</v>
      </c>
      <c r="P68" s="1">
        <f t="shared" si="12"/>
        <v>5207</v>
      </c>
      <c r="Q68" s="1">
        <f>O68+P68</f>
        <v>36395</v>
      </c>
      <c r="R68" s="1">
        <f t="shared" si="13"/>
        <v>36317</v>
      </c>
      <c r="S68" s="1"/>
    </row>
    <row r="69" spans="1:19" x14ac:dyDescent="0.3">
      <c r="A69" s="2" t="s">
        <v>49</v>
      </c>
      <c r="B69" s="1">
        <v>19751</v>
      </c>
      <c r="C69" s="1">
        <v>21822</v>
      </c>
      <c r="D69" s="1">
        <v>6275</v>
      </c>
      <c r="E69" s="1">
        <v>8267</v>
      </c>
      <c r="F69" s="1">
        <v>83.093000000000004</v>
      </c>
      <c r="G69" s="1">
        <v>20265</v>
      </c>
      <c r="H69" s="1">
        <v>22080</v>
      </c>
      <c r="I69" s="1">
        <v>53272</v>
      </c>
      <c r="J69" s="1">
        <v>55047</v>
      </c>
      <c r="K69" s="1">
        <v>81.953000000000003</v>
      </c>
      <c r="L69" s="1">
        <f t="shared" si="9"/>
        <v>46997</v>
      </c>
      <c r="M69" s="1">
        <f t="shared" si="10"/>
        <v>514</v>
      </c>
      <c r="N69" s="1">
        <f t="shared" ref="N69:N88" si="14">L69-M69</f>
        <v>46483</v>
      </c>
      <c r="O69" s="1">
        <f t="shared" si="11"/>
        <v>46780</v>
      </c>
      <c r="P69" s="1">
        <f t="shared" si="12"/>
        <v>258</v>
      </c>
      <c r="Q69" s="1">
        <f t="shared" ref="Q69:Q88" si="15">O69-P69</f>
        <v>46522</v>
      </c>
      <c r="R69" s="1">
        <f t="shared" si="13"/>
        <v>46502.5</v>
      </c>
      <c r="S69" s="1"/>
    </row>
    <row r="70" spans="1:19" x14ac:dyDescent="0.3">
      <c r="A70" s="2"/>
      <c r="B70" s="1">
        <v>20265</v>
      </c>
      <c r="C70" s="1">
        <v>22080</v>
      </c>
      <c r="D70" s="1">
        <v>53272</v>
      </c>
      <c r="E70" s="1">
        <v>55047</v>
      </c>
      <c r="F70" s="1">
        <v>81.953000000000003</v>
      </c>
      <c r="G70" s="1">
        <v>20311</v>
      </c>
      <c r="H70" s="1">
        <v>21263</v>
      </c>
      <c r="I70" s="1">
        <v>96278</v>
      </c>
      <c r="J70" s="1">
        <v>97183</v>
      </c>
      <c r="K70" s="1">
        <v>81.147999999999996</v>
      </c>
      <c r="L70" s="1">
        <f t="shared" si="9"/>
        <v>43006</v>
      </c>
      <c r="M70" s="1">
        <f t="shared" si="10"/>
        <v>46</v>
      </c>
      <c r="N70" s="1">
        <f t="shared" si="14"/>
        <v>42960</v>
      </c>
      <c r="O70" s="1">
        <f t="shared" si="11"/>
        <v>42136</v>
      </c>
      <c r="P70" s="1">
        <f t="shared" si="12"/>
        <v>-817</v>
      </c>
      <c r="Q70" s="1">
        <f t="shared" si="15"/>
        <v>42953</v>
      </c>
      <c r="R70" s="1">
        <f t="shared" si="13"/>
        <v>42956.5</v>
      </c>
      <c r="S70" s="1"/>
    </row>
    <row r="71" spans="1:19" x14ac:dyDescent="0.3">
      <c r="A71" s="2"/>
      <c r="B71" s="1">
        <v>20311</v>
      </c>
      <c r="C71" s="1">
        <v>21263</v>
      </c>
      <c r="D71" s="1">
        <v>96278</v>
      </c>
      <c r="E71" s="1">
        <v>97183</v>
      </c>
      <c r="F71" s="1">
        <v>81.147999999999996</v>
      </c>
      <c r="G71" s="1">
        <v>20313</v>
      </c>
      <c r="H71" s="1">
        <v>21676</v>
      </c>
      <c r="I71" s="1">
        <v>137896</v>
      </c>
      <c r="J71" s="1">
        <v>139213</v>
      </c>
      <c r="K71" s="1">
        <v>79.665000000000006</v>
      </c>
      <c r="L71" s="1">
        <f t="shared" si="9"/>
        <v>41618</v>
      </c>
      <c r="M71" s="1">
        <f t="shared" si="10"/>
        <v>2</v>
      </c>
      <c r="N71" s="1">
        <f t="shared" si="14"/>
        <v>41616</v>
      </c>
      <c r="O71" s="1">
        <f t="shared" si="11"/>
        <v>42030</v>
      </c>
      <c r="P71" s="1">
        <f t="shared" si="12"/>
        <v>413</v>
      </c>
      <c r="Q71" s="1">
        <f t="shared" si="15"/>
        <v>41617</v>
      </c>
      <c r="R71" s="1">
        <f t="shared" si="13"/>
        <v>41616.5</v>
      </c>
      <c r="S71" s="1"/>
    </row>
    <row r="72" spans="1:19" x14ac:dyDescent="0.3">
      <c r="A72" s="2"/>
      <c r="B72" s="1">
        <v>20313</v>
      </c>
      <c r="C72" s="1">
        <v>21676</v>
      </c>
      <c r="D72" s="1">
        <v>137896</v>
      </c>
      <c r="E72" s="1">
        <v>139213</v>
      </c>
      <c r="F72" s="1">
        <v>79.665000000000006</v>
      </c>
      <c r="G72" s="1">
        <v>20265</v>
      </c>
      <c r="H72" s="1">
        <v>21933</v>
      </c>
      <c r="I72" s="1">
        <v>179784</v>
      </c>
      <c r="J72" s="1">
        <v>181336</v>
      </c>
      <c r="K72" s="1">
        <v>82.242999999999995</v>
      </c>
      <c r="L72" s="1">
        <f t="shared" si="9"/>
        <v>41888</v>
      </c>
      <c r="M72" s="1">
        <f t="shared" si="10"/>
        <v>-48</v>
      </c>
      <c r="N72" s="1">
        <f t="shared" si="14"/>
        <v>41936</v>
      </c>
      <c r="O72" s="1">
        <f t="shared" si="11"/>
        <v>42123</v>
      </c>
      <c r="P72" s="1">
        <f t="shared" si="12"/>
        <v>257</v>
      </c>
      <c r="Q72" s="1">
        <f t="shared" si="15"/>
        <v>41866</v>
      </c>
      <c r="R72" s="1">
        <f t="shared" si="13"/>
        <v>41901</v>
      </c>
      <c r="S72" s="1"/>
    </row>
    <row r="73" spans="1:19" x14ac:dyDescent="0.3">
      <c r="A73" s="1" t="s">
        <v>50</v>
      </c>
      <c r="B73" s="1">
        <v>19231</v>
      </c>
      <c r="C73" s="1">
        <v>20093</v>
      </c>
      <c r="D73" s="1">
        <v>969</v>
      </c>
      <c r="E73" s="1">
        <v>97</v>
      </c>
      <c r="F73" s="1">
        <v>85.932000000000002</v>
      </c>
      <c r="G73" s="1">
        <v>19751</v>
      </c>
      <c r="H73" s="1">
        <v>20531</v>
      </c>
      <c r="I73" s="1">
        <v>41064</v>
      </c>
      <c r="J73" s="1">
        <v>40312</v>
      </c>
      <c r="K73" s="1">
        <v>83.251000000000005</v>
      </c>
      <c r="L73" s="1">
        <f t="shared" si="9"/>
        <v>40095</v>
      </c>
      <c r="M73" s="1">
        <f t="shared" si="10"/>
        <v>520</v>
      </c>
      <c r="N73" s="1">
        <f>L73+M73</f>
        <v>40615</v>
      </c>
      <c r="O73" s="1">
        <f t="shared" si="11"/>
        <v>40215</v>
      </c>
      <c r="P73" s="1">
        <f t="shared" si="12"/>
        <v>438</v>
      </c>
      <c r="Q73" s="1">
        <f>O73+P73</f>
        <v>40653</v>
      </c>
      <c r="R73" s="1">
        <f t="shared" si="13"/>
        <v>40634</v>
      </c>
      <c r="S73" s="1"/>
    </row>
    <row r="74" spans="1:19" x14ac:dyDescent="0.3">
      <c r="A74" s="1" t="s">
        <v>51</v>
      </c>
      <c r="B74" s="1">
        <v>479</v>
      </c>
      <c r="C74" s="1">
        <v>15216</v>
      </c>
      <c r="D74" s="1">
        <v>24907</v>
      </c>
      <c r="E74" s="1">
        <v>39192</v>
      </c>
      <c r="F74" s="1">
        <v>83.691000000000003</v>
      </c>
      <c r="G74" s="1">
        <v>481</v>
      </c>
      <c r="H74" s="1">
        <v>2091</v>
      </c>
      <c r="I74" s="1">
        <v>66248</v>
      </c>
      <c r="J74" s="1">
        <v>67827</v>
      </c>
      <c r="K74" s="1">
        <v>83.442999999999998</v>
      </c>
      <c r="L74" s="1">
        <f t="shared" si="9"/>
        <v>41341</v>
      </c>
      <c r="M74" s="1">
        <f t="shared" si="10"/>
        <v>2</v>
      </c>
      <c r="N74" s="1">
        <f t="shared" si="14"/>
        <v>41339</v>
      </c>
      <c r="O74" s="1">
        <f t="shared" si="11"/>
        <v>28635</v>
      </c>
      <c r="P74" s="1">
        <f t="shared" si="12"/>
        <v>-13125</v>
      </c>
      <c r="Q74" s="1">
        <f t="shared" si="15"/>
        <v>41760</v>
      </c>
      <c r="R74" s="1">
        <f t="shared" si="13"/>
        <v>41549.5</v>
      </c>
      <c r="S74" s="1"/>
    </row>
    <row r="75" spans="1:19" x14ac:dyDescent="0.3">
      <c r="A75" s="1" t="s">
        <v>52</v>
      </c>
      <c r="B75" s="1">
        <v>479</v>
      </c>
      <c r="C75" s="1">
        <v>1266</v>
      </c>
      <c r="D75" s="1">
        <v>11869</v>
      </c>
      <c r="E75" s="1">
        <v>11112</v>
      </c>
      <c r="F75" s="1">
        <v>87.224000000000004</v>
      </c>
      <c r="G75" s="1">
        <v>479</v>
      </c>
      <c r="H75" s="1">
        <v>2847</v>
      </c>
      <c r="I75" s="1">
        <v>47474</v>
      </c>
      <c r="J75" s="1">
        <v>45187</v>
      </c>
      <c r="K75" s="1">
        <v>87.974000000000004</v>
      </c>
      <c r="L75" s="1">
        <f t="shared" si="9"/>
        <v>35605</v>
      </c>
      <c r="M75" s="1">
        <f t="shared" si="10"/>
        <v>0</v>
      </c>
      <c r="N75" s="1">
        <f>L75+M75</f>
        <v>35605</v>
      </c>
      <c r="O75" s="1">
        <f t="shared" si="11"/>
        <v>34075</v>
      </c>
      <c r="P75" s="1">
        <f t="shared" si="12"/>
        <v>1581</v>
      </c>
      <c r="Q75" s="1">
        <f>O75+P75</f>
        <v>35656</v>
      </c>
      <c r="R75" s="1">
        <f t="shared" si="13"/>
        <v>35630.5</v>
      </c>
      <c r="S75" s="1"/>
    </row>
    <row r="76" spans="1:19" x14ac:dyDescent="0.3">
      <c r="A76" s="2" t="s">
        <v>53</v>
      </c>
      <c r="B76" s="1">
        <v>479</v>
      </c>
      <c r="C76" s="1">
        <v>10508</v>
      </c>
      <c r="D76" s="1">
        <v>18952</v>
      </c>
      <c r="E76" s="1">
        <v>28749</v>
      </c>
      <c r="F76" s="1">
        <v>83.789000000000001</v>
      </c>
      <c r="G76" s="1">
        <v>479</v>
      </c>
      <c r="H76" s="1">
        <v>9267</v>
      </c>
      <c r="I76" s="1">
        <v>60315</v>
      </c>
      <c r="J76" s="1">
        <v>68861</v>
      </c>
      <c r="K76" s="1">
        <v>80.001999999999995</v>
      </c>
      <c r="L76" s="1">
        <f t="shared" si="9"/>
        <v>41363</v>
      </c>
      <c r="M76" s="1">
        <f t="shared" si="10"/>
        <v>0</v>
      </c>
      <c r="N76" s="1">
        <f t="shared" si="14"/>
        <v>41363</v>
      </c>
      <c r="O76" s="1">
        <f t="shared" si="11"/>
        <v>40112</v>
      </c>
      <c r="P76" s="1">
        <f t="shared" si="12"/>
        <v>-1241</v>
      </c>
      <c r="Q76" s="1">
        <f t="shared" si="15"/>
        <v>41353</v>
      </c>
      <c r="R76" s="1">
        <f t="shared" si="13"/>
        <v>41358</v>
      </c>
      <c r="S76" s="1"/>
    </row>
    <row r="77" spans="1:19" x14ac:dyDescent="0.3">
      <c r="A77" s="2"/>
      <c r="B77" s="1">
        <v>479</v>
      </c>
      <c r="C77" s="1">
        <v>9267</v>
      </c>
      <c r="D77" s="1">
        <v>60315</v>
      </c>
      <c r="E77" s="1">
        <v>68861</v>
      </c>
      <c r="F77" s="1">
        <v>80.001999999999995</v>
      </c>
      <c r="G77" s="1">
        <v>479</v>
      </c>
      <c r="H77" s="1">
        <v>15210</v>
      </c>
      <c r="I77" s="1">
        <v>101399</v>
      </c>
      <c r="J77" s="1">
        <v>115706</v>
      </c>
      <c r="K77" s="1">
        <v>83.415000000000006</v>
      </c>
      <c r="L77" s="1">
        <f t="shared" si="9"/>
        <v>41084</v>
      </c>
      <c r="M77" s="1">
        <f t="shared" si="10"/>
        <v>0</v>
      </c>
      <c r="N77" s="1">
        <f t="shared" si="14"/>
        <v>41084</v>
      </c>
      <c r="O77" s="1">
        <f t="shared" si="11"/>
        <v>46845</v>
      </c>
      <c r="P77" s="1">
        <f t="shared" si="12"/>
        <v>5943</v>
      </c>
      <c r="Q77" s="1">
        <f t="shared" si="15"/>
        <v>40902</v>
      </c>
      <c r="R77" s="1">
        <f t="shared" si="13"/>
        <v>40993</v>
      </c>
      <c r="S77" s="1"/>
    </row>
    <row r="78" spans="1:19" x14ac:dyDescent="0.3">
      <c r="A78" s="2"/>
      <c r="B78" s="1">
        <v>479</v>
      </c>
      <c r="C78" s="1">
        <v>15210</v>
      </c>
      <c r="D78" s="1">
        <v>101399</v>
      </c>
      <c r="E78" s="1">
        <v>115706</v>
      </c>
      <c r="F78" s="1">
        <v>83.415000000000006</v>
      </c>
      <c r="G78" s="1">
        <v>479</v>
      </c>
      <c r="H78" s="1">
        <v>10525</v>
      </c>
      <c r="I78" s="1">
        <v>142778</v>
      </c>
      <c r="J78" s="1">
        <v>152481</v>
      </c>
      <c r="K78" s="1">
        <v>81.677000000000007</v>
      </c>
      <c r="L78" s="1">
        <f t="shared" si="9"/>
        <v>41379</v>
      </c>
      <c r="M78" s="1">
        <f t="shared" si="10"/>
        <v>0</v>
      </c>
      <c r="N78" s="1">
        <f t="shared" si="14"/>
        <v>41379</v>
      </c>
      <c r="O78" s="1">
        <f t="shared" si="11"/>
        <v>36775</v>
      </c>
      <c r="P78" s="1">
        <f t="shared" si="12"/>
        <v>-4685</v>
      </c>
      <c r="Q78" s="1">
        <f t="shared" si="15"/>
        <v>41460</v>
      </c>
      <c r="R78" s="1">
        <f t="shared" si="13"/>
        <v>41419.5</v>
      </c>
      <c r="S78" s="1"/>
    </row>
    <row r="79" spans="1:19" x14ac:dyDescent="0.3">
      <c r="A79" s="2" t="s">
        <v>54</v>
      </c>
      <c r="B79" s="1">
        <v>491</v>
      </c>
      <c r="C79" s="1">
        <v>14321</v>
      </c>
      <c r="D79" s="1">
        <v>36480</v>
      </c>
      <c r="E79" s="1">
        <v>23188</v>
      </c>
      <c r="F79" s="1">
        <v>84.299000000000007</v>
      </c>
      <c r="G79" s="1">
        <v>488</v>
      </c>
      <c r="H79" s="1">
        <v>14322</v>
      </c>
      <c r="I79" s="1">
        <v>75309</v>
      </c>
      <c r="J79" s="1">
        <v>62039</v>
      </c>
      <c r="K79" s="1">
        <v>82.816000000000003</v>
      </c>
      <c r="L79" s="1">
        <f t="shared" si="9"/>
        <v>38829</v>
      </c>
      <c r="M79" s="1">
        <f t="shared" si="10"/>
        <v>-3</v>
      </c>
      <c r="N79" s="1">
        <f>L79+M79</f>
        <v>38826</v>
      </c>
      <c r="O79" s="1">
        <f t="shared" si="11"/>
        <v>38851</v>
      </c>
      <c r="P79" s="1">
        <f t="shared" si="12"/>
        <v>1</v>
      </c>
      <c r="Q79" s="1">
        <f>O79+P79</f>
        <v>38852</v>
      </c>
      <c r="R79" s="1">
        <f t="shared" si="13"/>
        <v>38839</v>
      </c>
      <c r="S79" s="1"/>
    </row>
    <row r="80" spans="1:19" x14ac:dyDescent="0.3">
      <c r="A80" s="2"/>
      <c r="B80" s="1">
        <v>488</v>
      </c>
      <c r="C80" s="1">
        <v>14322</v>
      </c>
      <c r="D80" s="1">
        <v>75309</v>
      </c>
      <c r="E80" s="1">
        <v>62039</v>
      </c>
      <c r="F80" s="1">
        <v>82.816000000000003</v>
      </c>
      <c r="G80" s="1">
        <v>8070</v>
      </c>
      <c r="H80" s="1">
        <v>14341</v>
      </c>
      <c r="I80" s="1">
        <v>106699</v>
      </c>
      <c r="J80" s="1">
        <v>100749</v>
      </c>
      <c r="K80" s="1">
        <v>80.296999999999997</v>
      </c>
      <c r="L80" s="1">
        <f t="shared" si="9"/>
        <v>31390</v>
      </c>
      <c r="M80" s="1">
        <f t="shared" si="10"/>
        <v>7582</v>
      </c>
      <c r="N80" s="1">
        <f>L80+M80</f>
        <v>38972</v>
      </c>
      <c r="O80" s="1">
        <f t="shared" si="11"/>
        <v>38710</v>
      </c>
      <c r="P80" s="1">
        <f t="shared" si="12"/>
        <v>19</v>
      </c>
      <c r="Q80" s="1">
        <f>O80+P80</f>
        <v>38729</v>
      </c>
      <c r="R80" s="1">
        <f t="shared" si="13"/>
        <v>38850.5</v>
      </c>
      <c r="S80" s="1"/>
    </row>
    <row r="81" spans="1:19" x14ac:dyDescent="0.3">
      <c r="A81" s="1" t="s">
        <v>55</v>
      </c>
      <c r="B81" s="1">
        <v>494</v>
      </c>
      <c r="C81" s="1">
        <v>14332</v>
      </c>
      <c r="D81" s="1">
        <v>12484</v>
      </c>
      <c r="E81" s="1">
        <v>25492</v>
      </c>
      <c r="F81" s="1">
        <v>78.445999999999998</v>
      </c>
      <c r="G81" s="1">
        <v>482</v>
      </c>
      <c r="H81" s="1">
        <v>4039</v>
      </c>
      <c r="I81" s="1">
        <v>53064</v>
      </c>
      <c r="J81" s="1">
        <v>56429</v>
      </c>
      <c r="K81" s="1">
        <v>78.224999999999994</v>
      </c>
      <c r="L81" s="1">
        <f t="shared" si="9"/>
        <v>40580</v>
      </c>
      <c r="M81" s="1">
        <f t="shared" si="10"/>
        <v>-12</v>
      </c>
      <c r="N81" s="1">
        <f t="shared" si="14"/>
        <v>40592</v>
      </c>
      <c r="O81" s="1">
        <f t="shared" si="11"/>
        <v>30937</v>
      </c>
      <c r="P81" s="1">
        <f t="shared" si="12"/>
        <v>-10293</v>
      </c>
      <c r="Q81" s="1">
        <f t="shared" si="15"/>
        <v>41230</v>
      </c>
      <c r="R81" s="1">
        <f t="shared" si="13"/>
        <v>40911</v>
      </c>
      <c r="S81" s="1"/>
    </row>
    <row r="82" spans="1:19" x14ac:dyDescent="0.3">
      <c r="A82" s="1" t="s">
        <v>56</v>
      </c>
      <c r="B82" s="1">
        <v>1516</v>
      </c>
      <c r="C82" s="1">
        <v>14187</v>
      </c>
      <c r="D82" s="1">
        <v>71</v>
      </c>
      <c r="E82" s="1">
        <v>12081</v>
      </c>
      <c r="F82" s="1">
        <v>85.402000000000001</v>
      </c>
      <c r="G82" s="1">
        <v>7012</v>
      </c>
      <c r="H82" s="1">
        <v>14613</v>
      </c>
      <c r="I82" s="1">
        <v>43296</v>
      </c>
      <c r="J82" s="1">
        <v>50427</v>
      </c>
      <c r="K82" s="1">
        <v>84.596000000000004</v>
      </c>
      <c r="L82" s="1">
        <f t="shared" si="9"/>
        <v>43225</v>
      </c>
      <c r="M82" s="1">
        <f t="shared" si="10"/>
        <v>5496</v>
      </c>
      <c r="N82" s="1">
        <f t="shared" si="14"/>
        <v>37729</v>
      </c>
      <c r="O82" s="1">
        <f t="shared" si="11"/>
        <v>38346</v>
      </c>
      <c r="P82" s="1">
        <f t="shared" si="12"/>
        <v>426</v>
      </c>
      <c r="Q82" s="1">
        <f t="shared" si="15"/>
        <v>37920</v>
      </c>
      <c r="R82" s="1">
        <f t="shared" si="13"/>
        <v>37824.5</v>
      </c>
      <c r="S82" s="1"/>
    </row>
    <row r="83" spans="1:19" x14ac:dyDescent="0.3">
      <c r="A83" s="1" t="s">
        <v>57</v>
      </c>
      <c r="B83" s="1">
        <v>24701</v>
      </c>
      <c r="C83" s="1">
        <v>26193</v>
      </c>
      <c r="D83" s="1">
        <v>2260</v>
      </c>
      <c r="E83" s="1">
        <v>772</v>
      </c>
      <c r="F83" s="1">
        <v>80.739999999999995</v>
      </c>
      <c r="G83" s="1">
        <v>25097</v>
      </c>
      <c r="H83" s="1">
        <v>26171</v>
      </c>
      <c r="I83" s="1">
        <v>39058</v>
      </c>
      <c r="J83" s="1">
        <v>37971</v>
      </c>
      <c r="K83" s="1">
        <v>83.230999999999995</v>
      </c>
      <c r="L83" s="1">
        <f t="shared" si="9"/>
        <v>36798</v>
      </c>
      <c r="M83" s="1">
        <f t="shared" si="10"/>
        <v>396</v>
      </c>
      <c r="N83" s="1">
        <f>L83+-M83</f>
        <v>36402</v>
      </c>
      <c r="O83" s="1">
        <f t="shared" si="11"/>
        <v>37199</v>
      </c>
      <c r="P83" s="1">
        <f t="shared" si="12"/>
        <v>-22</v>
      </c>
      <c r="Q83" s="1">
        <f>O83+P83</f>
        <v>37177</v>
      </c>
      <c r="R83" s="1">
        <f t="shared" si="13"/>
        <v>36789.5</v>
      </c>
      <c r="S83" s="1"/>
    </row>
    <row r="84" spans="1:19" x14ac:dyDescent="0.3">
      <c r="A84" s="2" t="s">
        <v>58</v>
      </c>
      <c r="B84" s="1">
        <v>39312</v>
      </c>
      <c r="C84" s="1">
        <v>44439</v>
      </c>
      <c r="D84" s="1">
        <v>89</v>
      </c>
      <c r="E84" s="1">
        <v>4957</v>
      </c>
      <c r="F84" s="1">
        <v>83.272999999999996</v>
      </c>
      <c r="G84" s="1">
        <v>41710</v>
      </c>
      <c r="H84" s="1">
        <v>42958</v>
      </c>
      <c r="I84" s="1">
        <v>42202</v>
      </c>
      <c r="J84" s="1">
        <v>43387</v>
      </c>
      <c r="K84" s="1">
        <v>81.147999999999996</v>
      </c>
      <c r="L84" s="1">
        <f t="shared" si="9"/>
        <v>42113</v>
      </c>
      <c r="M84" s="1">
        <f t="shared" si="10"/>
        <v>2398</v>
      </c>
      <c r="N84" s="1">
        <f t="shared" si="14"/>
        <v>39715</v>
      </c>
      <c r="O84" s="1">
        <f t="shared" si="11"/>
        <v>38430</v>
      </c>
      <c r="P84" s="1">
        <f t="shared" si="12"/>
        <v>-1481</v>
      </c>
      <c r="Q84" s="1">
        <f t="shared" si="15"/>
        <v>39911</v>
      </c>
      <c r="R84" s="1">
        <f t="shared" si="13"/>
        <v>39813</v>
      </c>
      <c r="S84" s="1"/>
    </row>
    <row r="85" spans="1:19" x14ac:dyDescent="0.3">
      <c r="A85" s="2"/>
      <c r="B85" s="1">
        <v>41710</v>
      </c>
      <c r="C85" s="1">
        <v>42958</v>
      </c>
      <c r="D85" s="1">
        <v>42202</v>
      </c>
      <c r="E85" s="1">
        <v>43387</v>
      </c>
      <c r="F85" s="1">
        <v>81.147999999999996</v>
      </c>
      <c r="G85" s="1">
        <v>41730</v>
      </c>
      <c r="H85" s="1">
        <v>44439</v>
      </c>
      <c r="I85" s="1">
        <v>82033</v>
      </c>
      <c r="J85" s="1">
        <v>84676</v>
      </c>
      <c r="K85" s="1">
        <v>81.587000000000003</v>
      </c>
      <c r="L85" s="1">
        <f t="shared" si="9"/>
        <v>39831</v>
      </c>
      <c r="M85" s="1">
        <f t="shared" si="10"/>
        <v>20</v>
      </c>
      <c r="N85" s="1">
        <f t="shared" si="14"/>
        <v>39811</v>
      </c>
      <c r="O85" s="1">
        <f t="shared" si="11"/>
        <v>41289</v>
      </c>
      <c r="P85" s="1">
        <f t="shared" si="12"/>
        <v>1481</v>
      </c>
      <c r="Q85" s="1">
        <f t="shared" si="15"/>
        <v>39808</v>
      </c>
      <c r="R85" s="1">
        <f t="shared" si="13"/>
        <v>39809.5</v>
      </c>
      <c r="S85" s="1"/>
    </row>
    <row r="86" spans="1:19" x14ac:dyDescent="0.3">
      <c r="A86" s="2"/>
      <c r="B86" s="1">
        <v>41730</v>
      </c>
      <c r="C86" s="1">
        <v>44439</v>
      </c>
      <c r="D86" s="1">
        <v>82033</v>
      </c>
      <c r="E86" s="1">
        <v>84676</v>
      </c>
      <c r="F86" s="1">
        <v>81.587000000000003</v>
      </c>
      <c r="G86" s="1">
        <v>41710</v>
      </c>
      <c r="H86" s="1">
        <v>43988</v>
      </c>
      <c r="I86" s="1">
        <v>122075</v>
      </c>
      <c r="J86" s="1">
        <v>124298</v>
      </c>
      <c r="K86" s="1">
        <v>81.661000000000001</v>
      </c>
      <c r="L86" s="1">
        <f t="shared" si="9"/>
        <v>40042</v>
      </c>
      <c r="M86" s="1">
        <f t="shared" si="10"/>
        <v>-20</v>
      </c>
      <c r="N86" s="1">
        <f t="shared" si="14"/>
        <v>40062</v>
      </c>
      <c r="O86" s="1">
        <f t="shared" si="11"/>
        <v>39622</v>
      </c>
      <c r="P86" s="1">
        <f t="shared" si="12"/>
        <v>-451</v>
      </c>
      <c r="Q86" s="1">
        <f t="shared" si="15"/>
        <v>40073</v>
      </c>
      <c r="R86" s="1">
        <f t="shared" si="13"/>
        <v>40067.5</v>
      </c>
      <c r="S86" s="1"/>
    </row>
    <row r="87" spans="1:19" x14ac:dyDescent="0.3">
      <c r="A87" s="1" t="s">
        <v>59</v>
      </c>
      <c r="B87" s="1">
        <v>14019</v>
      </c>
      <c r="C87" s="1">
        <v>25121</v>
      </c>
      <c r="D87" s="1">
        <v>4940</v>
      </c>
      <c r="E87" s="1">
        <v>15689</v>
      </c>
      <c r="F87" s="1">
        <v>86.317999999999998</v>
      </c>
      <c r="G87" s="1">
        <v>13998</v>
      </c>
      <c r="H87" s="1">
        <v>25083</v>
      </c>
      <c r="I87" s="1">
        <v>51675</v>
      </c>
      <c r="J87" s="1">
        <v>62363</v>
      </c>
      <c r="K87" s="1">
        <v>85.552000000000007</v>
      </c>
      <c r="L87" s="1">
        <f t="shared" si="9"/>
        <v>46735</v>
      </c>
      <c r="M87" s="1">
        <f t="shared" si="10"/>
        <v>-21</v>
      </c>
      <c r="N87" s="1">
        <f t="shared" si="14"/>
        <v>46756</v>
      </c>
      <c r="O87" s="1">
        <f t="shared" si="11"/>
        <v>46674</v>
      </c>
      <c r="P87" s="1">
        <f t="shared" si="12"/>
        <v>-38</v>
      </c>
      <c r="Q87" s="1">
        <f t="shared" si="15"/>
        <v>46712</v>
      </c>
      <c r="R87" s="1">
        <f t="shared" si="13"/>
        <v>46734</v>
      </c>
      <c r="S87" s="1"/>
    </row>
    <row r="88" spans="1:19" x14ac:dyDescent="0.3">
      <c r="A88" s="1" t="s">
        <v>60</v>
      </c>
      <c r="B88" s="1">
        <v>25094</v>
      </c>
      <c r="C88" s="1">
        <v>29040</v>
      </c>
      <c r="D88" s="1">
        <v>4265</v>
      </c>
      <c r="E88" s="1">
        <v>8189</v>
      </c>
      <c r="F88" s="1">
        <v>79.605999999999995</v>
      </c>
      <c r="G88" s="1">
        <v>25110</v>
      </c>
      <c r="H88" s="1">
        <v>28615</v>
      </c>
      <c r="I88" s="1">
        <v>45106</v>
      </c>
      <c r="J88" s="1">
        <v>48687</v>
      </c>
      <c r="K88" s="1">
        <v>80.195999999999998</v>
      </c>
      <c r="L88" s="1">
        <f t="shared" si="9"/>
        <v>40841</v>
      </c>
      <c r="M88" s="1">
        <f t="shared" si="10"/>
        <v>16</v>
      </c>
      <c r="N88" s="1">
        <f t="shared" si="14"/>
        <v>40825</v>
      </c>
      <c r="O88" s="1">
        <f t="shared" si="11"/>
        <v>40498</v>
      </c>
      <c r="P88" s="1">
        <f t="shared" si="12"/>
        <v>-425</v>
      </c>
      <c r="Q88" s="1">
        <f t="shared" si="15"/>
        <v>40923</v>
      </c>
      <c r="R88" s="1">
        <f t="shared" si="13"/>
        <v>40874</v>
      </c>
      <c r="S88" s="1"/>
    </row>
    <row r="89" spans="1:19" x14ac:dyDescent="0.3">
      <c r="A89" s="1" t="s">
        <v>61</v>
      </c>
      <c r="B89" s="1">
        <v>15528</v>
      </c>
      <c r="C89" s="1">
        <v>19025</v>
      </c>
      <c r="D89" s="1">
        <v>58</v>
      </c>
      <c r="E89" s="1">
        <v>3471</v>
      </c>
      <c r="F89" s="1">
        <v>83.47</v>
      </c>
      <c r="G89" s="1">
        <v>16808</v>
      </c>
      <c r="H89" s="1">
        <v>23599</v>
      </c>
      <c r="I89" s="1">
        <v>38759</v>
      </c>
      <c r="J89" s="1">
        <v>45464</v>
      </c>
      <c r="K89" s="1">
        <v>82.165000000000006</v>
      </c>
      <c r="L89" s="1">
        <f>I89-D89</f>
        <v>38701</v>
      </c>
      <c r="M89" s="1">
        <f>G89-B89</f>
        <v>1280</v>
      </c>
      <c r="N89" s="1">
        <f>L89-M89</f>
        <v>37421</v>
      </c>
      <c r="O89" s="1">
        <f>J89-E89</f>
        <v>41993</v>
      </c>
      <c r="P89" s="1">
        <f>H89-C89</f>
        <v>4574</v>
      </c>
      <c r="Q89" s="1">
        <f>O89-P89</f>
        <v>37419</v>
      </c>
      <c r="R89" s="1">
        <f t="shared" si="13"/>
        <v>37420</v>
      </c>
      <c r="S89" s="1"/>
    </row>
    <row r="90" spans="1:19" x14ac:dyDescent="0.3">
      <c r="A90" s="1" t="s">
        <v>62</v>
      </c>
      <c r="B90" s="1">
        <v>25191</v>
      </c>
      <c r="C90" s="1">
        <v>28310</v>
      </c>
      <c r="D90" s="1">
        <v>17935</v>
      </c>
      <c r="E90" s="1">
        <v>21133</v>
      </c>
      <c r="F90" s="1">
        <v>79.616</v>
      </c>
      <c r="G90" s="1">
        <v>25203</v>
      </c>
      <c r="H90" s="1">
        <v>27823</v>
      </c>
      <c r="I90" s="1">
        <v>56253</v>
      </c>
      <c r="J90" s="1">
        <v>58798</v>
      </c>
      <c r="K90" s="1">
        <v>79.53</v>
      </c>
      <c r="L90" s="1">
        <f>I90-D90</f>
        <v>38318</v>
      </c>
      <c r="M90" s="1">
        <f>G90-B90</f>
        <v>12</v>
      </c>
      <c r="N90" s="1">
        <f>L90-M90</f>
        <v>38306</v>
      </c>
      <c r="O90" s="1">
        <f>J90-E90</f>
        <v>37665</v>
      </c>
      <c r="P90" s="1">
        <f>H90-C90</f>
        <v>-487</v>
      </c>
      <c r="Q90" s="1">
        <f>O90-P90</f>
        <v>38152</v>
      </c>
      <c r="R90" s="1">
        <f t="shared" si="13"/>
        <v>38229</v>
      </c>
      <c r="S90" s="1"/>
    </row>
    <row r="91" spans="1:19" x14ac:dyDescent="0.3">
      <c r="A91" s="2" t="s">
        <v>63</v>
      </c>
      <c r="B91" s="1">
        <v>31855</v>
      </c>
      <c r="C91" s="1">
        <v>41079</v>
      </c>
      <c r="D91" s="1">
        <v>25249</v>
      </c>
      <c r="E91" s="1">
        <v>16316</v>
      </c>
      <c r="F91" s="1">
        <v>86.557000000000002</v>
      </c>
      <c r="G91" s="1">
        <v>31832</v>
      </c>
      <c r="H91" s="1">
        <v>41354</v>
      </c>
      <c r="I91" s="1">
        <v>62137</v>
      </c>
      <c r="J91" s="1">
        <v>52783</v>
      </c>
      <c r="K91" s="1">
        <v>88.179000000000002</v>
      </c>
      <c r="L91" s="1">
        <f t="shared" ref="L91:L104" si="16">I91-D91</f>
        <v>36888</v>
      </c>
      <c r="M91" s="1">
        <f t="shared" ref="M91:M104" si="17">G91-B91</f>
        <v>-23</v>
      </c>
      <c r="N91" s="1">
        <f>L91+M91</f>
        <v>36865</v>
      </c>
      <c r="O91" s="1">
        <f t="shared" ref="O91:O104" si="18">J91-E91</f>
        <v>36467</v>
      </c>
      <c r="P91" s="1">
        <f t="shared" ref="P91:P104" si="19">H91-C91</f>
        <v>275</v>
      </c>
      <c r="Q91" s="1">
        <f>O91+P91</f>
        <v>36742</v>
      </c>
      <c r="R91" s="1">
        <f t="shared" si="13"/>
        <v>36803.5</v>
      </c>
      <c r="S91" s="1"/>
    </row>
    <row r="92" spans="1:19" x14ac:dyDescent="0.3">
      <c r="A92" s="2"/>
      <c r="B92" s="1">
        <v>31832</v>
      </c>
      <c r="C92" s="1">
        <v>41354</v>
      </c>
      <c r="D92" s="1">
        <v>62137</v>
      </c>
      <c r="E92" s="1">
        <v>52783</v>
      </c>
      <c r="F92" s="1">
        <v>88.179000000000002</v>
      </c>
      <c r="G92" s="1">
        <v>32014</v>
      </c>
      <c r="H92" s="1">
        <v>41138</v>
      </c>
      <c r="I92" s="1">
        <v>98379</v>
      </c>
      <c r="J92" s="1">
        <v>89496</v>
      </c>
      <c r="K92" s="1">
        <v>88.320999999999998</v>
      </c>
      <c r="L92" s="1">
        <f t="shared" si="16"/>
        <v>36242</v>
      </c>
      <c r="M92" s="1">
        <f t="shared" si="17"/>
        <v>182</v>
      </c>
      <c r="N92" s="1">
        <f t="shared" ref="N92:N104" si="20">L92+M92</f>
        <v>36424</v>
      </c>
      <c r="O92" s="1">
        <f t="shared" si="18"/>
        <v>36713</v>
      </c>
      <c r="P92" s="1">
        <f t="shared" si="19"/>
        <v>-216</v>
      </c>
      <c r="Q92" s="1">
        <f t="shared" ref="Q92:Q104" si="21">O92+P92</f>
        <v>36497</v>
      </c>
      <c r="R92" s="1">
        <f t="shared" si="13"/>
        <v>36460.5</v>
      </c>
      <c r="S92" s="1"/>
    </row>
    <row r="93" spans="1:19" x14ac:dyDescent="0.3">
      <c r="A93" s="2"/>
      <c r="B93" s="1">
        <v>32014</v>
      </c>
      <c r="C93" s="1">
        <v>41138</v>
      </c>
      <c r="D93" s="1">
        <v>98379</v>
      </c>
      <c r="E93" s="1">
        <v>89496</v>
      </c>
      <c r="F93" s="1">
        <v>88.320999999999998</v>
      </c>
      <c r="G93" s="1">
        <v>32042</v>
      </c>
      <c r="H93" s="1">
        <v>37546</v>
      </c>
      <c r="I93" s="1">
        <v>134573</v>
      </c>
      <c r="J93" s="1">
        <v>129176</v>
      </c>
      <c r="K93" s="1">
        <v>89.298000000000002</v>
      </c>
      <c r="L93" s="1">
        <f t="shared" si="16"/>
        <v>36194</v>
      </c>
      <c r="M93" s="1">
        <f t="shared" si="17"/>
        <v>28</v>
      </c>
      <c r="N93" s="1">
        <f t="shared" si="20"/>
        <v>36222</v>
      </c>
      <c r="O93" s="1">
        <f t="shared" si="18"/>
        <v>39680</v>
      </c>
      <c r="P93" s="1">
        <f t="shared" si="19"/>
        <v>-3592</v>
      </c>
      <c r="Q93" s="1">
        <f t="shared" si="21"/>
        <v>36088</v>
      </c>
      <c r="R93" s="1">
        <f t="shared" si="13"/>
        <v>36155</v>
      </c>
      <c r="S93" s="1"/>
    </row>
    <row r="94" spans="1:19" x14ac:dyDescent="0.3">
      <c r="A94" s="2"/>
      <c r="B94" s="1">
        <v>32042</v>
      </c>
      <c r="C94" s="1">
        <v>37546</v>
      </c>
      <c r="D94" s="1">
        <v>134573</v>
      </c>
      <c r="E94" s="1">
        <v>129176</v>
      </c>
      <c r="F94" s="1">
        <v>89.298000000000002</v>
      </c>
      <c r="G94" s="1">
        <v>32118</v>
      </c>
      <c r="H94" s="1">
        <v>39863</v>
      </c>
      <c r="I94" s="1">
        <v>170921</v>
      </c>
      <c r="J94" s="1">
        <v>163359</v>
      </c>
      <c r="K94" s="1">
        <v>88.096999999999994</v>
      </c>
      <c r="L94" s="1">
        <f t="shared" si="16"/>
        <v>36348</v>
      </c>
      <c r="M94" s="1">
        <f t="shared" si="17"/>
        <v>76</v>
      </c>
      <c r="N94" s="1">
        <f t="shared" si="20"/>
        <v>36424</v>
      </c>
      <c r="O94" s="1">
        <f t="shared" si="18"/>
        <v>34183</v>
      </c>
      <c r="P94" s="1">
        <f t="shared" si="19"/>
        <v>2317</v>
      </c>
      <c r="Q94" s="1">
        <f t="shared" si="21"/>
        <v>36500</v>
      </c>
      <c r="R94" s="1">
        <f t="shared" si="13"/>
        <v>36462</v>
      </c>
      <c r="S94" s="1"/>
    </row>
    <row r="95" spans="1:19" x14ac:dyDescent="0.3">
      <c r="A95" s="1" t="s">
        <v>64</v>
      </c>
      <c r="B95" s="1">
        <v>480</v>
      </c>
      <c r="C95" s="1">
        <v>9973</v>
      </c>
      <c r="D95" s="1">
        <v>9309</v>
      </c>
      <c r="E95" s="1">
        <v>93</v>
      </c>
      <c r="F95" s="1">
        <v>88.156000000000006</v>
      </c>
      <c r="G95" s="1">
        <v>479</v>
      </c>
      <c r="H95" s="1">
        <v>8905</v>
      </c>
      <c r="I95" s="1">
        <v>45913</v>
      </c>
      <c r="J95" s="1">
        <v>37784</v>
      </c>
      <c r="K95" s="1">
        <v>88.995000000000005</v>
      </c>
      <c r="L95" s="1">
        <f t="shared" si="16"/>
        <v>36604</v>
      </c>
      <c r="M95" s="1">
        <f t="shared" si="17"/>
        <v>-1</v>
      </c>
      <c r="N95" s="1">
        <f t="shared" si="20"/>
        <v>36603</v>
      </c>
      <c r="O95" s="1">
        <f t="shared" si="18"/>
        <v>37691</v>
      </c>
      <c r="P95" s="1">
        <f t="shared" si="19"/>
        <v>-1068</v>
      </c>
      <c r="Q95" s="1">
        <f t="shared" si="21"/>
        <v>36623</v>
      </c>
      <c r="R95" s="1">
        <f t="shared" si="13"/>
        <v>36613</v>
      </c>
      <c r="S95" s="1"/>
    </row>
    <row r="96" spans="1:19" x14ac:dyDescent="0.3">
      <c r="A96" s="2" t="s">
        <v>65</v>
      </c>
      <c r="B96" s="1">
        <v>485</v>
      </c>
      <c r="C96" s="1">
        <v>3197</v>
      </c>
      <c r="D96" s="1">
        <v>4855</v>
      </c>
      <c r="E96" s="1">
        <v>2356</v>
      </c>
      <c r="F96" s="1">
        <v>82.179000000000002</v>
      </c>
      <c r="G96" s="1">
        <v>479</v>
      </c>
      <c r="H96" s="1">
        <v>3917</v>
      </c>
      <c r="I96" s="1">
        <v>47890</v>
      </c>
      <c r="J96" s="1">
        <v>51078</v>
      </c>
      <c r="K96" s="1">
        <v>84.622</v>
      </c>
      <c r="L96" s="1">
        <f t="shared" si="16"/>
        <v>43035</v>
      </c>
      <c r="M96" s="1">
        <f t="shared" si="17"/>
        <v>-6</v>
      </c>
      <c r="N96" s="1">
        <f>L96-M96</f>
        <v>43041</v>
      </c>
      <c r="O96" s="1">
        <f t="shared" si="18"/>
        <v>48722</v>
      </c>
      <c r="P96" s="1">
        <f t="shared" si="19"/>
        <v>720</v>
      </c>
      <c r="Q96" s="1">
        <f>O96-P96</f>
        <v>48002</v>
      </c>
      <c r="R96" s="1">
        <f t="shared" si="13"/>
        <v>45521.5</v>
      </c>
      <c r="S96" s="1"/>
    </row>
    <row r="97" spans="1:19" x14ac:dyDescent="0.3">
      <c r="A97" s="2"/>
      <c r="B97" s="1">
        <v>479</v>
      </c>
      <c r="C97" s="1">
        <v>3917</v>
      </c>
      <c r="D97" s="1">
        <v>47890</v>
      </c>
      <c r="E97" s="1">
        <v>51078</v>
      </c>
      <c r="F97" s="1">
        <v>84.622</v>
      </c>
      <c r="G97" s="1">
        <v>490</v>
      </c>
      <c r="H97" s="1">
        <v>5913</v>
      </c>
      <c r="I97" s="1">
        <v>85803</v>
      </c>
      <c r="J97" s="1">
        <v>90783</v>
      </c>
      <c r="K97" s="1">
        <v>84.602999999999994</v>
      </c>
      <c r="L97" s="1">
        <f t="shared" si="16"/>
        <v>37913</v>
      </c>
      <c r="M97" s="1">
        <f t="shared" si="17"/>
        <v>11</v>
      </c>
      <c r="N97" s="1">
        <f>L97-M97</f>
        <v>37902</v>
      </c>
      <c r="O97" s="1">
        <f t="shared" si="18"/>
        <v>39705</v>
      </c>
      <c r="P97" s="1">
        <f t="shared" si="19"/>
        <v>1996</v>
      </c>
      <c r="Q97" s="1">
        <f>O97-P97</f>
        <v>37709</v>
      </c>
      <c r="R97" s="1">
        <f t="shared" si="13"/>
        <v>37805.5</v>
      </c>
      <c r="S97" s="1"/>
    </row>
    <row r="98" spans="1:19" x14ac:dyDescent="0.3">
      <c r="A98" s="2" t="s">
        <v>66</v>
      </c>
      <c r="B98" s="1">
        <v>31252</v>
      </c>
      <c r="C98" s="1">
        <v>36881</v>
      </c>
      <c r="D98" s="1">
        <v>14761</v>
      </c>
      <c r="E98" s="1">
        <v>9216</v>
      </c>
      <c r="F98" s="1">
        <v>86.143000000000001</v>
      </c>
      <c r="G98" s="1">
        <v>32649</v>
      </c>
      <c r="H98" s="1">
        <v>38336</v>
      </c>
      <c r="I98" s="1">
        <v>52502</v>
      </c>
      <c r="J98" s="1">
        <v>46947</v>
      </c>
      <c r="K98" s="1">
        <v>88.56</v>
      </c>
      <c r="L98" s="1">
        <f t="shared" si="16"/>
        <v>37741</v>
      </c>
      <c r="M98" s="1">
        <f t="shared" si="17"/>
        <v>1397</v>
      </c>
      <c r="N98" s="1">
        <f t="shared" si="20"/>
        <v>39138</v>
      </c>
      <c r="O98" s="1">
        <f t="shared" si="18"/>
        <v>37731</v>
      </c>
      <c r="P98" s="1">
        <f t="shared" si="19"/>
        <v>1455</v>
      </c>
      <c r="Q98" s="1">
        <f t="shared" si="21"/>
        <v>39186</v>
      </c>
      <c r="R98" s="1">
        <f t="shared" si="13"/>
        <v>39162</v>
      </c>
      <c r="S98" s="1"/>
    </row>
    <row r="99" spans="1:19" x14ac:dyDescent="0.3">
      <c r="A99" s="2"/>
      <c r="B99" s="1">
        <v>32649</v>
      </c>
      <c r="C99" s="1">
        <v>38336</v>
      </c>
      <c r="D99" s="1">
        <v>52502</v>
      </c>
      <c r="E99" s="1">
        <v>46947</v>
      </c>
      <c r="F99" s="1">
        <v>88.56</v>
      </c>
      <c r="G99" s="1">
        <v>33143</v>
      </c>
      <c r="H99" s="1">
        <v>38733</v>
      </c>
      <c r="I99" s="1">
        <v>91333</v>
      </c>
      <c r="J99" s="1">
        <v>85799</v>
      </c>
      <c r="K99" s="1">
        <v>89.088999999999999</v>
      </c>
      <c r="L99" s="1">
        <f t="shared" si="16"/>
        <v>38831</v>
      </c>
      <c r="M99" s="1">
        <f t="shared" si="17"/>
        <v>494</v>
      </c>
      <c r="N99" s="1">
        <f t="shared" si="20"/>
        <v>39325</v>
      </c>
      <c r="O99" s="1">
        <f t="shared" si="18"/>
        <v>38852</v>
      </c>
      <c r="P99" s="1">
        <f t="shared" si="19"/>
        <v>397</v>
      </c>
      <c r="Q99" s="1">
        <f t="shared" si="21"/>
        <v>39249</v>
      </c>
      <c r="R99" s="1">
        <f t="shared" si="13"/>
        <v>39287</v>
      </c>
      <c r="S99" s="1"/>
    </row>
    <row r="100" spans="1:19" x14ac:dyDescent="0.3">
      <c r="A100" s="1" t="s">
        <v>67</v>
      </c>
      <c r="B100" s="1">
        <v>479</v>
      </c>
      <c r="C100" s="1">
        <v>11076</v>
      </c>
      <c r="D100" s="1">
        <v>15689</v>
      </c>
      <c r="E100" s="1">
        <v>5632</v>
      </c>
      <c r="F100" s="1">
        <v>85.968000000000004</v>
      </c>
      <c r="G100" s="1">
        <v>479</v>
      </c>
      <c r="H100" s="1">
        <v>11365</v>
      </c>
      <c r="I100" s="1">
        <v>54096</v>
      </c>
      <c r="J100" s="1">
        <v>43802</v>
      </c>
      <c r="K100" s="1">
        <v>83.983999999999995</v>
      </c>
      <c r="L100" s="1">
        <f t="shared" si="16"/>
        <v>38407</v>
      </c>
      <c r="M100" s="1">
        <f t="shared" si="17"/>
        <v>0</v>
      </c>
      <c r="N100" s="1">
        <f t="shared" si="20"/>
        <v>38407</v>
      </c>
      <c r="O100" s="1">
        <f t="shared" si="18"/>
        <v>38170</v>
      </c>
      <c r="P100" s="1">
        <f t="shared" si="19"/>
        <v>289</v>
      </c>
      <c r="Q100" s="1">
        <f t="shared" si="21"/>
        <v>38459</v>
      </c>
      <c r="R100" s="1">
        <f t="shared" si="13"/>
        <v>38433</v>
      </c>
      <c r="S100" s="1"/>
    </row>
    <row r="101" spans="1:19" x14ac:dyDescent="0.3">
      <c r="A101" s="2" t="s">
        <v>68</v>
      </c>
      <c r="B101" s="1">
        <v>7290</v>
      </c>
      <c r="C101" s="1">
        <v>14443</v>
      </c>
      <c r="D101" s="1">
        <v>23150</v>
      </c>
      <c r="E101" s="1">
        <v>16339</v>
      </c>
      <c r="F101" s="1">
        <v>85.680999999999997</v>
      </c>
      <c r="G101" s="1">
        <v>8351</v>
      </c>
      <c r="H101" s="1">
        <v>14215</v>
      </c>
      <c r="I101" s="1">
        <v>51565</v>
      </c>
      <c r="J101" s="1">
        <v>45970</v>
      </c>
      <c r="K101" s="1">
        <v>84.042000000000002</v>
      </c>
      <c r="L101" s="1">
        <f t="shared" si="16"/>
        <v>28415</v>
      </c>
      <c r="M101" s="1">
        <f t="shared" si="17"/>
        <v>1061</v>
      </c>
      <c r="N101" s="1">
        <f t="shared" si="20"/>
        <v>29476</v>
      </c>
      <c r="O101" s="1">
        <f t="shared" si="18"/>
        <v>29631</v>
      </c>
      <c r="P101" s="1">
        <f t="shared" si="19"/>
        <v>-228</v>
      </c>
      <c r="Q101" s="1">
        <f t="shared" si="21"/>
        <v>29403</v>
      </c>
      <c r="R101" s="1">
        <f t="shared" si="13"/>
        <v>29439.5</v>
      </c>
      <c r="S101" s="1"/>
    </row>
    <row r="102" spans="1:19" x14ac:dyDescent="0.3">
      <c r="A102" s="2"/>
      <c r="B102" s="1">
        <v>8351</v>
      </c>
      <c r="C102" s="1">
        <v>14215</v>
      </c>
      <c r="D102" s="1">
        <v>51565</v>
      </c>
      <c r="E102" s="1">
        <v>45970</v>
      </c>
      <c r="F102" s="1">
        <v>84.042000000000002</v>
      </c>
      <c r="G102" s="1">
        <v>14804</v>
      </c>
      <c r="H102" s="1">
        <v>15895</v>
      </c>
      <c r="I102" s="1">
        <v>78874</v>
      </c>
      <c r="J102" s="1">
        <v>77791</v>
      </c>
      <c r="K102" s="1">
        <v>84.756</v>
      </c>
      <c r="L102" s="1">
        <f t="shared" si="16"/>
        <v>27309</v>
      </c>
      <c r="M102" s="1">
        <f t="shared" si="17"/>
        <v>6453</v>
      </c>
      <c r="N102" s="1">
        <f t="shared" si="20"/>
        <v>33762</v>
      </c>
      <c r="O102" s="1">
        <f t="shared" si="18"/>
        <v>31821</v>
      </c>
      <c r="P102" s="1">
        <f t="shared" si="19"/>
        <v>1680</v>
      </c>
      <c r="Q102" s="1">
        <f t="shared" si="21"/>
        <v>33501</v>
      </c>
      <c r="R102" s="1">
        <f t="shared" si="13"/>
        <v>33631.5</v>
      </c>
      <c r="S102" s="1"/>
    </row>
    <row r="103" spans="1:19" x14ac:dyDescent="0.3">
      <c r="A103" s="2"/>
      <c r="B103" s="1">
        <v>14804</v>
      </c>
      <c r="C103" s="1">
        <v>15895</v>
      </c>
      <c r="D103" s="1">
        <v>78874</v>
      </c>
      <c r="E103" s="1">
        <v>77791</v>
      </c>
      <c r="F103" s="1">
        <v>84.756</v>
      </c>
      <c r="G103" s="1">
        <v>9995</v>
      </c>
      <c r="H103" s="1">
        <v>14437</v>
      </c>
      <c r="I103" s="1">
        <v>114486</v>
      </c>
      <c r="J103" s="1">
        <v>110211</v>
      </c>
      <c r="K103" s="1">
        <v>86.414000000000001</v>
      </c>
      <c r="L103" s="1">
        <f t="shared" si="16"/>
        <v>35612</v>
      </c>
      <c r="M103" s="1">
        <f t="shared" si="17"/>
        <v>-4809</v>
      </c>
      <c r="N103" s="1">
        <f t="shared" si="20"/>
        <v>30803</v>
      </c>
      <c r="O103" s="1">
        <f t="shared" si="18"/>
        <v>32420</v>
      </c>
      <c r="P103" s="1">
        <f t="shared" si="19"/>
        <v>-1458</v>
      </c>
      <c r="Q103" s="1">
        <f t="shared" si="21"/>
        <v>30962</v>
      </c>
      <c r="R103" s="1">
        <f t="shared" si="13"/>
        <v>30882.5</v>
      </c>
      <c r="S103" s="1"/>
    </row>
    <row r="104" spans="1:19" x14ac:dyDescent="0.3">
      <c r="A104" s="2"/>
      <c r="B104" s="1">
        <v>9995</v>
      </c>
      <c r="C104" s="1">
        <v>14437</v>
      </c>
      <c r="D104" s="1">
        <v>114486</v>
      </c>
      <c r="E104" s="1">
        <v>110211</v>
      </c>
      <c r="F104" s="1">
        <v>86.414000000000001</v>
      </c>
      <c r="G104" s="1">
        <v>7967</v>
      </c>
      <c r="H104" s="1">
        <v>14399</v>
      </c>
      <c r="I104" s="1">
        <v>146062</v>
      </c>
      <c r="J104" s="1">
        <v>139872</v>
      </c>
      <c r="K104" s="1">
        <v>86.713999999999999</v>
      </c>
      <c r="L104" s="1">
        <f t="shared" si="16"/>
        <v>31576</v>
      </c>
      <c r="M104" s="1">
        <f t="shared" si="17"/>
        <v>-2028</v>
      </c>
      <c r="N104" s="1">
        <f t="shared" si="20"/>
        <v>29548</v>
      </c>
      <c r="O104" s="1">
        <f t="shared" si="18"/>
        <v>29661</v>
      </c>
      <c r="P104" s="1">
        <f t="shared" si="19"/>
        <v>-38</v>
      </c>
      <c r="Q104" s="1">
        <f t="shared" si="21"/>
        <v>29623</v>
      </c>
      <c r="R104" s="1">
        <f t="shared" si="13"/>
        <v>29585.5</v>
      </c>
      <c r="S104" s="1"/>
    </row>
  </sheetData>
  <mergeCells count="25">
    <mergeCell ref="A101:A104"/>
    <mergeCell ref="A76:A78"/>
    <mergeCell ref="A79:A80"/>
    <mergeCell ref="A84:A86"/>
    <mergeCell ref="A91:A94"/>
    <mergeCell ref="A96:A97"/>
    <mergeCell ref="A98:A99"/>
    <mergeCell ref="A49:A51"/>
    <mergeCell ref="A54:A55"/>
    <mergeCell ref="A56:A59"/>
    <mergeCell ref="A64:A65"/>
    <mergeCell ref="A66:A68"/>
    <mergeCell ref="A69:A72"/>
    <mergeCell ref="A27:A28"/>
    <mergeCell ref="A30:A31"/>
    <mergeCell ref="A34:A38"/>
    <mergeCell ref="A39:A40"/>
    <mergeCell ref="A42:A43"/>
    <mergeCell ref="A46:A47"/>
    <mergeCell ref="A2:A8"/>
    <mergeCell ref="A11:A12"/>
    <mergeCell ref="A14:A16"/>
    <mergeCell ref="A17:A18"/>
    <mergeCell ref="A20:A22"/>
    <mergeCell ref="A23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Macdonald</dc:creator>
  <cp:lastModifiedBy>Emma Macdonald</cp:lastModifiedBy>
  <dcterms:created xsi:type="dcterms:W3CDTF">2021-04-27T03:50:48Z</dcterms:created>
  <dcterms:modified xsi:type="dcterms:W3CDTF">2021-04-27T03:52:59Z</dcterms:modified>
</cp:coreProperties>
</file>