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w398\Documents\Publications\Tarawera_NZJGG_review\revision\"/>
    </mc:Choice>
  </mc:AlternateContent>
  <xr:revisionPtr revIDLastSave="0" documentId="8_{789E578B-A58B-4FE3-AD78-5FC9D3ABFD59}" xr6:coauthVersionLast="45" xr6:coauthVersionMax="45" xr10:uidLastSave="{00000000-0000-0000-0000-000000000000}"/>
  <bookViews>
    <workbookView xWindow="-110" yWindow="-110" windowWidth="19420" windowHeight="10420" xr2:uid="{F4CB7F74-3D6F-4935-8B0D-4055C902D969}"/>
  </bookViews>
  <sheets>
    <sheet name="Sheet1" sheetId="1" r:id="rId1"/>
  </sheets>
  <calcPr calcId="191029" iterate="1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3" i="1" l="1"/>
  <c r="J134" i="1"/>
  <c r="J135" i="1"/>
  <c r="J136" i="1"/>
  <c r="J137" i="1"/>
  <c r="J132" i="1"/>
  <c r="K137" i="1" l="1"/>
  <c r="K136" i="1"/>
  <c r="K135" i="1"/>
  <c r="K134" i="1"/>
  <c r="K133" i="1"/>
  <c r="K132" i="1"/>
  <c r="J147" i="1" l="1"/>
  <c r="J148" i="1" s="1"/>
  <c r="I147" i="1"/>
  <c r="I148" i="1" s="1"/>
  <c r="H147" i="1"/>
  <c r="H148" i="1" s="1"/>
  <c r="D147" i="1"/>
  <c r="D148" i="1" s="1"/>
  <c r="C147" i="1"/>
  <c r="C148" i="1" s="1"/>
  <c r="G147" i="1"/>
  <c r="G148" i="1" s="1"/>
  <c r="E147" i="1"/>
  <c r="E148" i="1" s="1"/>
  <c r="F147" i="1"/>
  <c r="F148" i="1" s="1"/>
  <c r="K146" i="1"/>
  <c r="K145" i="1"/>
  <c r="K144" i="1"/>
  <c r="K143" i="1"/>
  <c r="K142" i="1"/>
  <c r="K141" i="1"/>
  <c r="K140" i="1"/>
  <c r="K130" i="1"/>
  <c r="K129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  <c r="K4" i="1"/>
  <c r="K3" i="1"/>
  <c r="K147" i="1" l="1"/>
  <c r="K148" i="1" s="1"/>
</calcChain>
</file>

<file path=xl/sharedStrings.xml><?xml version="1.0" encoding="utf-8"?>
<sst xmlns="http://schemas.openxmlformats.org/spreadsheetml/2006/main" count="171" uniqueCount="45">
  <si>
    <t>MgO</t>
  </si>
  <si>
    <t>MnO</t>
  </si>
  <si>
    <t>CaO</t>
  </si>
  <si>
    <t>FeO</t>
  </si>
  <si>
    <t>NiO</t>
  </si>
  <si>
    <t>T2-ol-1</t>
  </si>
  <si>
    <t>core</t>
  </si>
  <si>
    <t>rim-211.3</t>
  </si>
  <si>
    <t>rim 233.8</t>
  </si>
  <si>
    <t>rim 183.8</t>
  </si>
  <si>
    <t>rim 101.2</t>
  </si>
  <si>
    <t>rim 209.4</t>
  </si>
  <si>
    <t>T2-ol-1MI</t>
  </si>
  <si>
    <t xml:space="preserve"> T2-ol-2</t>
  </si>
  <si>
    <t>T2-ol-3</t>
  </si>
  <si>
    <t>T2-ol-8</t>
  </si>
  <si>
    <t>T2-ol-6</t>
  </si>
  <si>
    <t>T2-ol-9</t>
  </si>
  <si>
    <t xml:space="preserve"> T2-ol-10</t>
  </si>
  <si>
    <t>T2-ol-11</t>
  </si>
  <si>
    <t>T2-ol-12</t>
  </si>
  <si>
    <t>T2-ol-13</t>
  </si>
  <si>
    <t>T2-ol-16</t>
  </si>
  <si>
    <t>T2-ol-17</t>
  </si>
  <si>
    <t>San Carlos</t>
  </si>
  <si>
    <t>AVERAGE</t>
  </si>
  <si>
    <t>%RSD</t>
  </si>
  <si>
    <t>Standards</t>
  </si>
  <si>
    <t>rim 164</t>
  </si>
  <si>
    <t>rim 186.7</t>
  </si>
  <si>
    <t>rim 172.6</t>
  </si>
  <si>
    <t>rim 210.6</t>
  </si>
  <si>
    <t>rim 101</t>
  </si>
  <si>
    <t>rim 99.3</t>
  </si>
  <si>
    <t>rim 180</t>
  </si>
  <si>
    <t>w/MI</t>
  </si>
  <si>
    <t>Total</t>
  </si>
  <si>
    <t>ol-gmass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</si>
  <si>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</si>
  <si>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</si>
  <si>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t>Sample</t>
  </si>
  <si>
    <t>Supplemental Table 4: Electron microprobe core to rim analyses of olivine phenocrysts and microlites.</t>
  </si>
  <si>
    <r>
      <t>Comment</t>
    </r>
    <r>
      <rPr>
        <vertAlign val="superscript"/>
        <sz val="11"/>
        <color theme="1"/>
        <rFont val="Calibri"/>
        <family val="2"/>
        <scheme val="minor"/>
      </rPr>
      <t>a</t>
    </r>
  </si>
  <si>
    <r>
      <t>Fo#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</si>
  <si>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Notes: 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distance from grain core indicated in relative micrometers. 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Fo# calculated as molar Mg/(Fe+Mg)*100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</si>
</sst>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/>
    <xf numFmtId="2" fontId="0" fillId="0" borderId="2" xfId="0" applyNumberFormat="1" applyBorder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348A-9A2E-4161-AC84-A6F5DDB904DF}">
  <dimension ref="A1:V173"/>
  <sheetViews>
    <sheetView tabSelected="1" workbookViewId="0">
      <selection activeCell="E9" sqref="E9"/>
    </sheetView>
  </sheetViews>
  <sheetFormatPr defaultRowHeight="14.4" x14ac:dyDescent="0.3"/>
  <cols>
    <col min="1" max="1" width="8.77734375" style="1"/>
    <col min="2" max="2" width="10.109375" style="3" customWidth="1"/>
    <col min="3" max="7" width="8.77734375" style="1"/>
    <col min="8" max="9" width="8.77734375" style="5"/>
    <col min="10" max="11" width="8.77734375" style="1"/>
  </cols>
  <sheetData>
    <row r="1" spans="1:22" ht="15" thickBot="1" x14ac:dyDescent="0.35">
      <c r="A1" s="8" t="s">
        <v>41</v>
      </c>
      <c r="B1" s="9"/>
      <c r="C1" s="8"/>
      <c r="D1" s="8"/>
      <c r="E1" s="8"/>
      <c r="F1" s="8"/>
      <c r="G1" s="8"/>
      <c r="H1" s="10"/>
      <c r="I1" s="10"/>
      <c r="J1" s="8"/>
      <c r="K1" s="8"/>
    </row>
    <row r="2" spans="1:22" ht="16.8" x14ac:dyDescent="0.35">
      <c r="A2" s="11" t="s">
        <v>40</v>
      </c>
      <c r="B2" s="12" t="s">
        <v>42</v>
      </c>
      <c r="C2" s="13" t="s">
        <v>38</v>
      </c>
      <c r="D2" s="13" t="s">
        <v>3</v>
      </c>
      <c r="E2" s="13" t="s">
        <v>1</v>
      </c>
      <c r="F2" s="13" t="s">
        <v>0</v>
      </c>
      <c r="G2" s="13" t="s">
        <v>2</v>
      </c>
      <c r="H2" s="14" t="s">
        <v>39</v>
      </c>
      <c r="I2" s="14" t="s">
        <v>4</v>
      </c>
      <c r="J2" s="13" t="s">
        <v>36</v>
      </c>
      <c r="K2" s="13" t="s">
        <v>43</v>
      </c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5</v>
      </c>
      <c r="B3" s="3" t="s">
        <v>6</v>
      </c>
      <c r="C3" s="1">
        <v>39.347607000000004</v>
      </c>
      <c r="D3" s="1">
        <v>17.040303999999999</v>
      </c>
      <c r="E3" s="1">
        <v>0.28409600000000002</v>
      </c>
      <c r="F3" s="1">
        <v>43.358500999999997</v>
      </c>
      <c r="G3" s="1">
        <v>0.20821799999999999</v>
      </c>
      <c r="J3" s="1">
        <v>100.208641</v>
      </c>
      <c r="K3" s="1">
        <f t="shared" ref="K3:K13" si="0">F3/40.31/(F3/40.31+D3/71.85)*100</f>
        <v>81.934298008919157</v>
      </c>
    </row>
    <row r="4" spans="1:22" x14ac:dyDescent="0.3">
      <c r="A4" s="1" t="s">
        <v>5</v>
      </c>
      <c r="B4" s="3">
        <v>23.295473000000001</v>
      </c>
      <c r="C4" s="1">
        <v>36.645878000000003</v>
      </c>
      <c r="D4" s="1">
        <v>16.889620000000001</v>
      </c>
      <c r="E4" s="1">
        <v>0.25604100000000002</v>
      </c>
      <c r="F4" s="1">
        <v>43.850506000000003</v>
      </c>
      <c r="G4" s="1">
        <v>0.20389099999999999</v>
      </c>
      <c r="I4" s="5">
        <v>1.3044E-2</v>
      </c>
      <c r="J4" s="1">
        <v>97.836617000000004</v>
      </c>
      <c r="K4" s="1">
        <f t="shared" si="0"/>
        <v>82.230869481004561</v>
      </c>
    </row>
    <row r="5" spans="1:22" x14ac:dyDescent="0.3">
      <c r="A5" s="1" t="s">
        <v>5</v>
      </c>
      <c r="B5" s="3">
        <v>46.705334000000001</v>
      </c>
      <c r="C5" s="1">
        <v>39.617348</v>
      </c>
      <c r="D5" s="1">
        <v>16.937574000000001</v>
      </c>
      <c r="E5" s="1">
        <v>0.25538699999999998</v>
      </c>
      <c r="F5" s="1">
        <v>43.239178000000003</v>
      </c>
      <c r="G5" s="1">
        <v>0.19787199999999999</v>
      </c>
      <c r="J5" s="1">
        <v>100.221672</v>
      </c>
      <c r="K5" s="1">
        <f t="shared" si="0"/>
        <v>81.982961567801269</v>
      </c>
    </row>
    <row r="6" spans="1:22" x14ac:dyDescent="0.3">
      <c r="A6" s="1" t="s">
        <v>5</v>
      </c>
      <c r="B6" s="3">
        <v>70.285149000000004</v>
      </c>
      <c r="C6" s="1">
        <v>39.462040000000002</v>
      </c>
      <c r="D6" s="1">
        <v>16.914911</v>
      </c>
      <c r="E6" s="1">
        <v>0.26827499999999999</v>
      </c>
      <c r="F6" s="1">
        <v>42.869338999999997</v>
      </c>
      <c r="G6" s="1">
        <v>0.19802</v>
      </c>
      <c r="J6" s="1">
        <v>99.686278999999999</v>
      </c>
      <c r="K6" s="1">
        <f t="shared" si="0"/>
        <v>81.875606397799046</v>
      </c>
    </row>
    <row r="7" spans="1:22" x14ac:dyDescent="0.3">
      <c r="A7" s="1" t="s">
        <v>5</v>
      </c>
      <c r="B7" s="3">
        <v>93.890609999999995</v>
      </c>
      <c r="C7" s="1">
        <v>39.492598999999998</v>
      </c>
      <c r="D7" s="1">
        <v>16.818283000000001</v>
      </c>
      <c r="E7" s="1">
        <v>0.29436499999999999</v>
      </c>
      <c r="F7" s="1">
        <v>42.977561999999999</v>
      </c>
      <c r="G7" s="1">
        <v>0.20078399999999999</v>
      </c>
      <c r="J7" s="1">
        <v>99.767180999999994</v>
      </c>
      <c r="K7" s="1">
        <f t="shared" si="0"/>
        <v>81.997714198853927</v>
      </c>
    </row>
    <row r="8" spans="1:22" x14ac:dyDescent="0.3">
      <c r="A8" s="1" t="s">
        <v>5</v>
      </c>
      <c r="B8" s="3">
        <v>117.438187</v>
      </c>
      <c r="C8" s="1">
        <v>39.087474999999998</v>
      </c>
      <c r="D8" s="1">
        <v>16.849781</v>
      </c>
      <c r="E8" s="1">
        <v>0.26703199999999999</v>
      </c>
      <c r="F8" s="1">
        <v>42.549365999999999</v>
      </c>
      <c r="G8" s="1">
        <v>0.21345900000000001</v>
      </c>
      <c r="J8" s="1">
        <v>98.953079000000002</v>
      </c>
      <c r="K8" s="1">
        <f t="shared" si="0"/>
        <v>81.821616943548278</v>
      </c>
    </row>
    <row r="9" spans="1:22" x14ac:dyDescent="0.3">
      <c r="A9" s="1" t="s">
        <v>5</v>
      </c>
      <c r="B9" s="3">
        <v>140.96177700000001</v>
      </c>
      <c r="C9" s="1">
        <v>39.438518999999999</v>
      </c>
      <c r="D9" s="1">
        <v>16.872837000000001</v>
      </c>
      <c r="E9" s="1">
        <v>0.292103</v>
      </c>
      <c r="F9" s="1">
        <v>43.029789000000001</v>
      </c>
      <c r="G9" s="1">
        <v>0.20805199999999999</v>
      </c>
      <c r="J9" s="1">
        <v>99.821571000000006</v>
      </c>
      <c r="K9" s="1">
        <f t="shared" si="0"/>
        <v>81.967817578929683</v>
      </c>
    </row>
    <row r="10" spans="1:22" x14ac:dyDescent="0.3">
      <c r="A10" s="1" t="s">
        <v>5</v>
      </c>
      <c r="B10" s="3">
        <v>164.476913</v>
      </c>
      <c r="C10" s="1">
        <v>39.298450000000003</v>
      </c>
      <c r="D10" s="1">
        <v>16.968032999999998</v>
      </c>
      <c r="E10" s="1">
        <v>0.28547899999999998</v>
      </c>
      <c r="F10" s="1">
        <v>42.712066999999998</v>
      </c>
      <c r="G10" s="1">
        <v>0.21281800000000001</v>
      </c>
      <c r="I10" s="5">
        <v>9.7800000000000005E-3</v>
      </c>
      <c r="J10" s="1">
        <v>99.451141000000007</v>
      </c>
      <c r="K10" s="1">
        <f t="shared" si="0"/>
        <v>81.774315287895334</v>
      </c>
    </row>
    <row r="11" spans="1:22" x14ac:dyDescent="0.3">
      <c r="A11" s="1" t="s">
        <v>5</v>
      </c>
      <c r="B11" s="3">
        <v>187.804642</v>
      </c>
      <c r="C11" s="1">
        <v>39.358947999999998</v>
      </c>
      <c r="D11" s="1">
        <v>16.773067000000001</v>
      </c>
      <c r="E11" s="1">
        <v>0.27099200000000001</v>
      </c>
      <c r="F11" s="1">
        <v>42.916415999999998</v>
      </c>
      <c r="G11" s="1">
        <v>0.19803699999999999</v>
      </c>
      <c r="I11" s="5">
        <v>1.1367E-2</v>
      </c>
      <c r="J11" s="1">
        <v>99.531791999999996</v>
      </c>
      <c r="K11" s="1">
        <f t="shared" si="0"/>
        <v>82.016429564802209</v>
      </c>
    </row>
    <row r="12" spans="1:22" x14ac:dyDescent="0.3">
      <c r="A12" s="1" t="s">
        <v>5</v>
      </c>
      <c r="B12" s="3" t="s">
        <v>7</v>
      </c>
      <c r="C12" s="1">
        <v>39.044083000000001</v>
      </c>
      <c r="D12" s="1">
        <v>16.665593999999999</v>
      </c>
      <c r="E12" s="1">
        <v>0.262575</v>
      </c>
      <c r="F12" s="1">
        <v>43.549838999999999</v>
      </c>
      <c r="G12" s="1">
        <v>0.21133299999999999</v>
      </c>
      <c r="I12" s="5">
        <v>1.6632000000000001E-2</v>
      </c>
      <c r="J12" s="1">
        <v>99.726806999999994</v>
      </c>
      <c r="K12" s="1">
        <f t="shared" si="0"/>
        <v>82.325248392244575</v>
      </c>
    </row>
    <row r="13" spans="1:22" x14ac:dyDescent="0.3">
      <c r="A13" s="1" t="s">
        <v>12</v>
      </c>
      <c r="B13" s="3" t="s">
        <v>35</v>
      </c>
      <c r="C13" s="1">
        <v>39.437919999999998</v>
      </c>
      <c r="D13" s="1">
        <v>16.821268</v>
      </c>
      <c r="E13" s="1">
        <v>0.26931699999999997</v>
      </c>
      <c r="F13" s="1">
        <v>42.813792999999997</v>
      </c>
      <c r="G13" s="1">
        <v>0.22938600000000001</v>
      </c>
      <c r="J13" s="1">
        <v>99.574096999999995</v>
      </c>
      <c r="K13" s="1">
        <f t="shared" si="0"/>
        <v>81.938662043409863</v>
      </c>
    </row>
    <row r="15" spans="1:22" x14ac:dyDescent="0.3">
      <c r="A15" s="1" t="s">
        <v>13</v>
      </c>
      <c r="B15" s="3" t="s">
        <v>6</v>
      </c>
      <c r="C15" s="1">
        <v>39.473274000000004</v>
      </c>
      <c r="D15" s="1">
        <v>16.915106000000002</v>
      </c>
      <c r="E15" s="1">
        <v>0.219914</v>
      </c>
      <c r="F15" s="1">
        <v>42.778861999999997</v>
      </c>
      <c r="G15" s="1">
        <v>0.20044400000000001</v>
      </c>
      <c r="J15" s="1">
        <v>99.545219000000003</v>
      </c>
      <c r="K15" s="1">
        <f t="shared" ref="K15:K24" si="1">F15/40.31/(F15/40.31+D15/71.85)*100</f>
        <v>81.844061770228635</v>
      </c>
    </row>
    <row r="16" spans="1:22" x14ac:dyDescent="0.3">
      <c r="A16" s="1" t="s">
        <v>13</v>
      </c>
      <c r="B16" s="3">
        <v>25.990444</v>
      </c>
      <c r="C16" s="1">
        <v>39.396178999999997</v>
      </c>
      <c r="D16" s="1">
        <v>16.898043000000001</v>
      </c>
      <c r="E16" s="1">
        <v>0.27282899999999999</v>
      </c>
      <c r="F16" s="1">
        <v>43.117317</v>
      </c>
      <c r="G16" s="1">
        <v>0.21083299999999999</v>
      </c>
      <c r="I16" s="5">
        <v>9.6170000000000005E-3</v>
      </c>
      <c r="J16" s="1">
        <v>99.885177999999996</v>
      </c>
      <c r="K16" s="1">
        <f t="shared" si="1"/>
        <v>81.975787286804476</v>
      </c>
    </row>
    <row r="17" spans="1:11" x14ac:dyDescent="0.3">
      <c r="A17" s="1" t="s">
        <v>13</v>
      </c>
      <c r="B17" s="3">
        <v>51.987858000000003</v>
      </c>
      <c r="C17" s="1">
        <v>39.541972999999999</v>
      </c>
      <c r="D17" s="1">
        <v>16.801863000000001</v>
      </c>
      <c r="E17" s="1">
        <v>0.27036399999999999</v>
      </c>
      <c r="F17" s="1">
        <v>43.287308000000003</v>
      </c>
      <c r="G17" s="1">
        <v>0.20256099999999999</v>
      </c>
      <c r="J17" s="1">
        <v>100.098068</v>
      </c>
      <c r="K17" s="1">
        <f t="shared" si="1"/>
        <v>82.117825543461137</v>
      </c>
    </row>
    <row r="18" spans="1:11" x14ac:dyDescent="0.3">
      <c r="A18" s="1" t="s">
        <v>13</v>
      </c>
      <c r="B18" s="3">
        <v>77.977729999999994</v>
      </c>
      <c r="C18" s="1">
        <v>39.481140000000003</v>
      </c>
      <c r="D18" s="1">
        <v>16.959499000000001</v>
      </c>
      <c r="E18" s="1">
        <v>0.28160200000000002</v>
      </c>
      <c r="F18" s="1">
        <v>43.078006999999999</v>
      </c>
      <c r="G18" s="1">
        <v>0.20564199999999999</v>
      </c>
      <c r="J18" s="1">
        <v>99.995223999999993</v>
      </c>
      <c r="K18" s="1">
        <f t="shared" si="1"/>
        <v>81.908573768416929</v>
      </c>
    </row>
    <row r="19" spans="1:11" x14ac:dyDescent="0.3">
      <c r="A19" s="1" t="s">
        <v>13</v>
      </c>
      <c r="B19" s="3">
        <v>103.892792</v>
      </c>
      <c r="C19" s="1">
        <v>39.638720999999997</v>
      </c>
      <c r="D19" s="1">
        <v>17.029198000000001</v>
      </c>
      <c r="E19" s="1">
        <v>0.28582299999999999</v>
      </c>
      <c r="F19" s="1">
        <v>43.121605000000002</v>
      </c>
      <c r="G19" s="1">
        <v>0.19334299999999999</v>
      </c>
      <c r="J19" s="1">
        <v>100.253815</v>
      </c>
      <c r="K19" s="1">
        <f t="shared" si="1"/>
        <v>81.862743361417429</v>
      </c>
    </row>
    <row r="20" spans="1:11" x14ac:dyDescent="0.3">
      <c r="A20" s="1" t="s">
        <v>13</v>
      </c>
      <c r="B20" s="3">
        <v>129.95182800000001</v>
      </c>
      <c r="C20" s="1">
        <v>39.517471</v>
      </c>
      <c r="D20" s="1">
        <v>16.795014999999999</v>
      </c>
      <c r="E20" s="1">
        <v>0.27407199999999998</v>
      </c>
      <c r="F20" s="1">
        <v>43.188544999999998</v>
      </c>
      <c r="G20" s="1">
        <v>0.19009000000000001</v>
      </c>
      <c r="I20" s="5">
        <v>1.3880999999999999E-2</v>
      </c>
      <c r="J20" s="1">
        <v>99.948646999999994</v>
      </c>
      <c r="K20" s="1">
        <f t="shared" si="1"/>
        <v>82.090253275051623</v>
      </c>
    </row>
    <row r="21" spans="1:11" x14ac:dyDescent="0.3">
      <c r="A21" s="1" t="s">
        <v>13</v>
      </c>
      <c r="B21" s="3">
        <v>155.851181</v>
      </c>
      <c r="C21" s="1">
        <v>39.455852999999998</v>
      </c>
      <c r="D21" s="1">
        <v>16.905853</v>
      </c>
      <c r="E21" s="1">
        <v>0.29027700000000001</v>
      </c>
      <c r="F21" s="1">
        <v>43.085082999999997</v>
      </c>
      <c r="G21" s="1">
        <v>0.20299500000000001</v>
      </c>
      <c r="I21" s="5">
        <v>1.8624999999999999E-2</v>
      </c>
      <c r="J21" s="1">
        <v>99.940230999999997</v>
      </c>
      <c r="K21" s="1">
        <f t="shared" si="1"/>
        <v>81.957902842540975</v>
      </c>
    </row>
    <row r="22" spans="1:11" x14ac:dyDescent="0.3">
      <c r="A22" s="1" t="s">
        <v>13</v>
      </c>
      <c r="B22" s="3">
        <v>181.96225000000001</v>
      </c>
      <c r="C22" s="1">
        <v>39.134974999999997</v>
      </c>
      <c r="D22" s="1">
        <v>16.878561000000001</v>
      </c>
      <c r="E22" s="1">
        <v>0.248</v>
      </c>
      <c r="F22" s="1">
        <v>43.208697999999998</v>
      </c>
      <c r="G22" s="1">
        <v>0.19023100000000001</v>
      </c>
      <c r="I22" s="5">
        <v>1.1150999999999999E-2</v>
      </c>
      <c r="J22" s="1">
        <v>99.724074999999999</v>
      </c>
      <c r="K22" s="1">
        <f t="shared" si="1"/>
        <v>82.024062867619648</v>
      </c>
    </row>
    <row r="23" spans="1:11" x14ac:dyDescent="0.3">
      <c r="A23" s="1" t="s">
        <v>13</v>
      </c>
      <c r="B23" s="3">
        <v>208.14825400000001</v>
      </c>
      <c r="C23" s="1">
        <v>39.539375</v>
      </c>
      <c r="D23" s="1">
        <v>16.844104999999999</v>
      </c>
      <c r="E23" s="1">
        <v>0.28399099999999999</v>
      </c>
      <c r="F23" s="1">
        <v>42.987521999999998</v>
      </c>
      <c r="G23" s="1">
        <v>0.199409</v>
      </c>
      <c r="I23" s="5">
        <v>1.694E-2</v>
      </c>
      <c r="J23" s="1">
        <v>99.852997000000002</v>
      </c>
      <c r="K23" s="1">
        <f t="shared" si="1"/>
        <v>81.978480066843957</v>
      </c>
    </row>
    <row r="24" spans="1:11" x14ac:dyDescent="0.3">
      <c r="A24" s="1" t="s">
        <v>13</v>
      </c>
      <c r="B24" s="3" t="s">
        <v>8</v>
      </c>
      <c r="C24" s="1">
        <v>39.468066999999998</v>
      </c>
      <c r="D24" s="1">
        <v>16.766456999999999</v>
      </c>
      <c r="E24" s="1">
        <v>0.27166699999999999</v>
      </c>
      <c r="F24" s="1">
        <v>43.144455000000001</v>
      </c>
      <c r="G24" s="1">
        <v>0.22185299999999999</v>
      </c>
      <c r="I24" s="5">
        <v>1.6412E-2</v>
      </c>
      <c r="J24" s="1">
        <v>99.878487000000007</v>
      </c>
      <c r="K24" s="1">
        <f t="shared" si="1"/>
        <v>82.100255008488247</v>
      </c>
    </row>
    <row r="26" spans="1:11" x14ac:dyDescent="0.3">
      <c r="A26" s="1" t="s">
        <v>14</v>
      </c>
      <c r="B26" s="3" t="s">
        <v>6</v>
      </c>
      <c r="C26" s="1">
        <v>39.289700000000003</v>
      </c>
      <c r="D26" s="1">
        <v>16.907036000000002</v>
      </c>
      <c r="E26" s="1">
        <v>0.29312100000000002</v>
      </c>
      <c r="F26" s="1">
        <v>43.495102000000003</v>
      </c>
      <c r="G26" s="1">
        <v>0.199763</v>
      </c>
      <c r="J26" s="1">
        <v>100.15297700000001</v>
      </c>
      <c r="K26" s="1">
        <f t="shared" ref="K26:K35" si="2">F26/40.31/(F26/40.31+D26/71.85)*100</f>
        <v>82.096505036308869</v>
      </c>
    </row>
    <row r="27" spans="1:11" x14ac:dyDescent="0.3">
      <c r="A27" s="1" t="s">
        <v>14</v>
      </c>
      <c r="B27" s="3">
        <v>20.314147999999999</v>
      </c>
      <c r="C27" s="1">
        <v>39.375908000000003</v>
      </c>
      <c r="D27" s="1">
        <v>16.863916</v>
      </c>
      <c r="E27" s="1">
        <v>0.26264799999999999</v>
      </c>
      <c r="F27" s="1">
        <v>42.59272</v>
      </c>
      <c r="G27" s="1">
        <v>0.200902</v>
      </c>
      <c r="I27" s="5">
        <v>1.2144E-2</v>
      </c>
      <c r="J27" s="1">
        <v>99.282150000000001</v>
      </c>
      <c r="K27" s="1">
        <f t="shared" si="2"/>
        <v>81.824292003840625</v>
      </c>
    </row>
    <row r="28" spans="1:11" x14ac:dyDescent="0.3">
      <c r="A28" s="1" t="s">
        <v>14</v>
      </c>
      <c r="B28" s="3">
        <v>40.744709</v>
      </c>
      <c r="C28" s="1">
        <v>39.478270999999999</v>
      </c>
      <c r="D28" s="1">
        <v>16.809328000000001</v>
      </c>
      <c r="E28" s="1">
        <v>0.28152700000000003</v>
      </c>
      <c r="F28" s="1">
        <v>42.778534000000001</v>
      </c>
      <c r="G28" s="1">
        <v>0.206456</v>
      </c>
      <c r="J28" s="1">
        <v>99.534583999999995</v>
      </c>
      <c r="K28" s="1">
        <f t="shared" si="2"/>
        <v>81.936977615360092</v>
      </c>
    </row>
    <row r="29" spans="1:11" x14ac:dyDescent="0.3">
      <c r="A29" s="1" t="s">
        <v>14</v>
      </c>
      <c r="B29" s="3">
        <v>61.269427999999998</v>
      </c>
      <c r="C29" s="1">
        <v>39.525996999999997</v>
      </c>
      <c r="D29" s="1">
        <v>16.836024999999999</v>
      </c>
      <c r="E29" s="1">
        <v>0.28972500000000001</v>
      </c>
      <c r="F29" s="1">
        <v>43.186588</v>
      </c>
      <c r="G29" s="1">
        <v>0.19678799999999999</v>
      </c>
      <c r="J29" s="1">
        <v>100.02810700000001</v>
      </c>
      <c r="K29" s="1">
        <f t="shared" si="2"/>
        <v>82.053702035641351</v>
      </c>
    </row>
    <row r="30" spans="1:11" x14ac:dyDescent="0.3">
      <c r="A30" s="1" t="s">
        <v>14</v>
      </c>
      <c r="B30" s="3">
        <v>81.793960999999996</v>
      </c>
      <c r="C30" s="1">
        <v>39.410069</v>
      </c>
      <c r="D30" s="1">
        <v>16.808336000000001</v>
      </c>
      <c r="E30" s="1">
        <v>0.27813700000000002</v>
      </c>
      <c r="F30" s="1">
        <v>42.868701999999999</v>
      </c>
      <c r="G30" s="1">
        <v>0.21109600000000001</v>
      </c>
      <c r="I30" s="5">
        <v>1.1831E-2</v>
      </c>
      <c r="J30" s="1">
        <v>99.577652</v>
      </c>
      <c r="K30" s="1">
        <f t="shared" si="2"/>
        <v>81.968991958727173</v>
      </c>
    </row>
    <row r="31" spans="1:11" x14ac:dyDescent="0.3">
      <c r="A31" s="1" t="s">
        <v>14</v>
      </c>
      <c r="B31" s="3">
        <v>102.329109</v>
      </c>
      <c r="C31" s="1">
        <v>39.591892000000001</v>
      </c>
      <c r="D31" s="1">
        <v>16.923779</v>
      </c>
      <c r="E31" s="1">
        <v>0.27139600000000003</v>
      </c>
      <c r="F31" s="1">
        <v>42.908690999999997</v>
      </c>
      <c r="G31" s="1">
        <v>0.191528</v>
      </c>
      <c r="I31" s="5">
        <v>1.3122999999999999E-2</v>
      </c>
      <c r="J31" s="1">
        <v>99.868865999999997</v>
      </c>
      <c r="K31" s="1">
        <f t="shared" si="2"/>
        <v>81.881443467676334</v>
      </c>
    </row>
    <row r="32" spans="1:11" x14ac:dyDescent="0.3">
      <c r="A32" s="1" t="s">
        <v>14</v>
      </c>
      <c r="B32" s="3">
        <v>122.551796</v>
      </c>
      <c r="C32" s="1">
        <v>39.331028000000003</v>
      </c>
      <c r="D32" s="1">
        <v>16.800165</v>
      </c>
      <c r="E32" s="1">
        <v>0.28758899999999998</v>
      </c>
      <c r="F32" s="1">
        <v>42.866951</v>
      </c>
      <c r="G32" s="1">
        <v>0.19958000000000001</v>
      </c>
      <c r="I32" s="5">
        <v>1.1847E-2</v>
      </c>
      <c r="J32" s="1">
        <v>99.478935000000007</v>
      </c>
      <c r="K32" s="1">
        <f t="shared" si="2"/>
        <v>81.97557395350168</v>
      </c>
    </row>
    <row r="33" spans="1:11" x14ac:dyDescent="0.3">
      <c r="A33" s="1" t="s">
        <v>14</v>
      </c>
      <c r="B33" s="3">
        <v>143.081604</v>
      </c>
      <c r="C33" s="1">
        <v>39.462414000000003</v>
      </c>
      <c r="D33" s="1">
        <v>16.772608000000002</v>
      </c>
      <c r="E33" s="1">
        <v>0.29805300000000001</v>
      </c>
      <c r="F33" s="1">
        <v>42.748302000000002</v>
      </c>
      <c r="G33" s="1">
        <v>0.217145</v>
      </c>
      <c r="J33" s="1">
        <v>99.491591999999997</v>
      </c>
      <c r="K33" s="1">
        <f t="shared" si="2"/>
        <v>81.95887068515529</v>
      </c>
    </row>
    <row r="34" spans="1:11" x14ac:dyDescent="0.3">
      <c r="A34" s="1" t="s">
        <v>14</v>
      </c>
      <c r="B34" s="3">
        <v>163.39575199999999</v>
      </c>
      <c r="C34" s="1">
        <v>39.092297000000002</v>
      </c>
      <c r="D34" s="1">
        <v>16.49025</v>
      </c>
      <c r="E34" s="1">
        <v>0.26028800000000002</v>
      </c>
      <c r="F34" s="1">
        <v>42.495837999999999</v>
      </c>
      <c r="G34" s="1">
        <v>0.212978</v>
      </c>
      <c r="J34" s="1">
        <v>98.543387999999993</v>
      </c>
      <c r="K34" s="1">
        <f t="shared" si="2"/>
        <v>82.121748061878904</v>
      </c>
    </row>
    <row r="35" spans="1:11" x14ac:dyDescent="0.3">
      <c r="A35" s="1" t="s">
        <v>14</v>
      </c>
      <c r="B35" s="3" t="s">
        <v>9</v>
      </c>
      <c r="C35" s="1">
        <v>38.992007999999998</v>
      </c>
      <c r="D35" s="1">
        <v>16.895496000000001</v>
      </c>
      <c r="E35" s="1">
        <v>0.293993</v>
      </c>
      <c r="F35" s="1">
        <v>41.476978000000003</v>
      </c>
      <c r="G35" s="1">
        <v>0.290524</v>
      </c>
      <c r="J35" s="1">
        <v>98.037079000000006</v>
      </c>
      <c r="K35" s="1">
        <f t="shared" si="2"/>
        <v>81.397861957977824</v>
      </c>
    </row>
    <row r="37" spans="1:11" x14ac:dyDescent="0.3">
      <c r="A37" s="1" t="s">
        <v>15</v>
      </c>
      <c r="B37" s="3" t="s">
        <v>6</v>
      </c>
      <c r="C37" s="1">
        <v>39.399216000000003</v>
      </c>
      <c r="D37" s="1">
        <v>16.772625000000001</v>
      </c>
      <c r="E37" s="1">
        <v>0.30058800000000002</v>
      </c>
      <c r="F37" s="1">
        <v>42.870541000000003</v>
      </c>
      <c r="G37" s="1">
        <v>0.20017699999999999</v>
      </c>
      <c r="I37" s="5">
        <v>1.4845000000000001E-2</v>
      </c>
      <c r="J37" s="1">
        <v>99.546172999999996</v>
      </c>
      <c r="K37" s="1">
        <f t="shared" ref="K37:K42" si="3">F37/40.31/(F37/40.31+D37/71.85)*100</f>
        <v>82.001038386946021</v>
      </c>
    </row>
    <row r="38" spans="1:11" x14ac:dyDescent="0.3">
      <c r="A38" s="1" t="s">
        <v>15</v>
      </c>
      <c r="B38" s="3">
        <v>20.501709000000002</v>
      </c>
      <c r="C38" s="1">
        <v>39.344825999999998</v>
      </c>
      <c r="D38" s="1">
        <v>16.735996</v>
      </c>
      <c r="E38" s="1">
        <v>0.25273899999999999</v>
      </c>
      <c r="F38" s="1">
        <v>42.845191999999997</v>
      </c>
      <c r="G38" s="1">
        <v>0.194019</v>
      </c>
      <c r="I38" s="5">
        <v>1.5819E-2</v>
      </c>
      <c r="J38" s="1">
        <v>99.352936</v>
      </c>
      <c r="K38" s="1">
        <f t="shared" si="3"/>
        <v>82.024564232125613</v>
      </c>
    </row>
    <row r="39" spans="1:11" x14ac:dyDescent="0.3">
      <c r="A39" s="1" t="s">
        <v>15</v>
      </c>
      <c r="B39" s="3">
        <v>40.362555999999998</v>
      </c>
      <c r="C39" s="1">
        <v>39.384639999999997</v>
      </c>
      <c r="D39" s="1">
        <v>16.82272</v>
      </c>
      <c r="E39" s="1">
        <v>0.27456599999999998</v>
      </c>
      <c r="F39" s="1">
        <v>43.137489000000002</v>
      </c>
      <c r="G39" s="1">
        <v>0.194328</v>
      </c>
      <c r="I39" s="5">
        <v>1.393E-2</v>
      </c>
      <c r="J39" s="1">
        <v>99.796691999999993</v>
      </c>
      <c r="K39" s="1">
        <f t="shared" si="3"/>
        <v>82.048592146583246</v>
      </c>
    </row>
    <row r="40" spans="1:11" x14ac:dyDescent="0.3">
      <c r="A40" s="1" t="s">
        <v>15</v>
      </c>
      <c r="B40" s="3">
        <v>60.920132000000002</v>
      </c>
      <c r="C40" s="1">
        <v>39.154713000000001</v>
      </c>
      <c r="D40" s="1">
        <v>16.909367</v>
      </c>
      <c r="E40" s="1">
        <v>0.29210399999999997</v>
      </c>
      <c r="F40" s="1">
        <v>42.945292999999999</v>
      </c>
      <c r="G40" s="1">
        <v>0.205486</v>
      </c>
      <c r="I40" s="5">
        <v>1.5391E-2</v>
      </c>
      <c r="J40" s="1">
        <v>99.505111999999997</v>
      </c>
      <c r="K40" s="1">
        <f t="shared" si="3"/>
        <v>81.906718760680022</v>
      </c>
    </row>
    <row r="41" spans="1:11" x14ac:dyDescent="0.3">
      <c r="A41" s="1" t="s">
        <v>15</v>
      </c>
      <c r="B41" s="3">
        <v>81.0625</v>
      </c>
      <c r="C41" s="1">
        <v>39.483916999999998</v>
      </c>
      <c r="D41" s="1">
        <v>16.893991</v>
      </c>
      <c r="E41" s="1">
        <v>0.244534</v>
      </c>
      <c r="F41" s="1">
        <v>42.978321000000001</v>
      </c>
      <c r="G41" s="1">
        <v>0.19789399999999999</v>
      </c>
      <c r="J41" s="1">
        <v>99.774856999999997</v>
      </c>
      <c r="K41" s="1">
        <f t="shared" si="3"/>
        <v>81.931580279945436</v>
      </c>
    </row>
    <row r="42" spans="1:11" x14ac:dyDescent="0.3">
      <c r="A42" s="1" t="s">
        <v>15</v>
      </c>
      <c r="B42" s="3" t="s">
        <v>10</v>
      </c>
      <c r="C42" s="1">
        <v>39.285094999999998</v>
      </c>
      <c r="D42" s="1">
        <v>16.733463</v>
      </c>
      <c r="E42" s="1">
        <v>0.27981699999999998</v>
      </c>
      <c r="F42" s="1">
        <v>42.808945000000001</v>
      </c>
      <c r="G42" s="1">
        <v>0.207621</v>
      </c>
      <c r="I42" s="5">
        <v>1.4324E-2</v>
      </c>
      <c r="J42" s="1">
        <v>99.296020999999996</v>
      </c>
      <c r="K42" s="1">
        <f t="shared" si="3"/>
        <v>82.014314749076306</v>
      </c>
    </row>
    <row r="44" spans="1:11" x14ac:dyDescent="0.3">
      <c r="A44" s="1" t="s">
        <v>16</v>
      </c>
      <c r="B44" s="3" t="s">
        <v>6</v>
      </c>
      <c r="C44" s="1">
        <v>39.477905</v>
      </c>
      <c r="D44" s="1">
        <v>17.007172000000001</v>
      </c>
      <c r="E44" s="1">
        <v>0.24673</v>
      </c>
      <c r="F44" s="1">
        <v>43.178310000000003</v>
      </c>
      <c r="G44" s="1">
        <v>0.20774300000000001</v>
      </c>
      <c r="I44" s="5">
        <v>1.1197E-2</v>
      </c>
      <c r="J44" s="1">
        <v>100.113083</v>
      </c>
      <c r="K44" s="1">
        <f t="shared" ref="K44:K53" si="4">F44/40.31/(F44/40.31+D44/71.85)*100</f>
        <v>81.90143981854618</v>
      </c>
    </row>
    <row r="45" spans="1:11" x14ac:dyDescent="0.3">
      <c r="A45" s="1" t="s">
        <v>16</v>
      </c>
      <c r="B45" s="3">
        <v>23.395949999999999</v>
      </c>
      <c r="C45" s="1">
        <v>39.194324000000002</v>
      </c>
      <c r="D45" s="1">
        <v>17.01474</v>
      </c>
      <c r="E45" s="1">
        <v>0.29179500000000003</v>
      </c>
      <c r="F45" s="1">
        <v>42.802235000000003</v>
      </c>
      <c r="G45" s="1">
        <v>0.21682599999999999</v>
      </c>
      <c r="J45" s="1">
        <v>99.521759000000003</v>
      </c>
      <c r="K45" s="1">
        <f t="shared" si="4"/>
        <v>81.764774474369204</v>
      </c>
    </row>
    <row r="46" spans="1:11" x14ac:dyDescent="0.3">
      <c r="A46" s="1" t="s">
        <v>16</v>
      </c>
      <c r="B46" s="3">
        <v>46.655093999999998</v>
      </c>
      <c r="C46" s="1">
        <v>39.533912999999998</v>
      </c>
      <c r="D46" s="1">
        <v>16.970119</v>
      </c>
      <c r="E46" s="1">
        <v>0.247306</v>
      </c>
      <c r="F46" s="1">
        <v>43.103740999999999</v>
      </c>
      <c r="G46" s="1">
        <v>0.193826</v>
      </c>
      <c r="J46" s="1">
        <v>100.02623699999999</v>
      </c>
      <c r="K46" s="1">
        <f t="shared" si="4"/>
        <v>81.908147012590817</v>
      </c>
    </row>
    <row r="47" spans="1:11" x14ac:dyDescent="0.3">
      <c r="A47" s="1" t="s">
        <v>16</v>
      </c>
      <c r="B47" s="3">
        <v>69.804374999999993</v>
      </c>
      <c r="C47" s="1">
        <v>39.188160000000003</v>
      </c>
      <c r="D47" s="1">
        <v>16.828018</v>
      </c>
      <c r="E47" s="1">
        <v>0.24606500000000001</v>
      </c>
      <c r="F47" s="1">
        <v>42.883738999999998</v>
      </c>
      <c r="G47" s="1">
        <v>0.20399700000000001</v>
      </c>
      <c r="I47" s="5">
        <v>1.0139E-2</v>
      </c>
      <c r="J47" s="1">
        <v>99.334427000000005</v>
      </c>
      <c r="K47" s="1">
        <f t="shared" si="4"/>
        <v>81.956875611023577</v>
      </c>
    </row>
    <row r="48" spans="1:11" x14ac:dyDescent="0.3">
      <c r="A48" s="1" t="s">
        <v>16</v>
      </c>
      <c r="B48" s="3">
        <v>93.139519000000007</v>
      </c>
      <c r="C48" s="1">
        <v>39.134377000000001</v>
      </c>
      <c r="D48" s="1">
        <v>16.776392000000001</v>
      </c>
      <c r="E48" s="1">
        <v>0.25755800000000001</v>
      </c>
      <c r="F48" s="1">
        <v>42.805878</v>
      </c>
      <c r="G48" s="1">
        <v>0.20394799999999999</v>
      </c>
      <c r="J48" s="1">
        <v>99.143462999999997</v>
      </c>
      <c r="K48" s="1">
        <f t="shared" si="4"/>
        <v>81.975430943776558</v>
      </c>
    </row>
    <row r="49" spans="1:11" x14ac:dyDescent="0.3">
      <c r="A49" s="1" t="s">
        <v>16</v>
      </c>
      <c r="B49" s="3">
        <v>116.57328</v>
      </c>
      <c r="C49" s="1">
        <v>39.565083000000001</v>
      </c>
      <c r="D49" s="1">
        <v>16.451633000000001</v>
      </c>
      <c r="E49" s="1">
        <v>0.25290099999999999</v>
      </c>
      <c r="F49" s="1">
        <v>42.611057000000002</v>
      </c>
      <c r="G49" s="1">
        <v>0.194273</v>
      </c>
      <c r="I49" s="5">
        <v>1.6403999999999998E-2</v>
      </c>
      <c r="J49" s="1">
        <v>99.060867000000002</v>
      </c>
      <c r="K49" s="1">
        <f t="shared" si="4"/>
        <v>82.19580358302548</v>
      </c>
    </row>
    <row r="50" spans="1:11" x14ac:dyDescent="0.3">
      <c r="A50" s="1" t="s">
        <v>16</v>
      </c>
      <c r="B50" s="3">
        <v>139.88801599999999</v>
      </c>
      <c r="C50" s="1">
        <v>39.300026000000003</v>
      </c>
      <c r="D50" s="1">
        <v>16.864525</v>
      </c>
      <c r="E50" s="1">
        <v>0.27046799999999999</v>
      </c>
      <c r="F50" s="1">
        <v>42.545856000000001</v>
      </c>
      <c r="G50" s="1">
        <v>0.20183300000000001</v>
      </c>
      <c r="J50" s="1">
        <v>99.170197000000002</v>
      </c>
      <c r="K50" s="1">
        <f t="shared" si="4"/>
        <v>81.807376262064295</v>
      </c>
    </row>
    <row r="51" spans="1:11" x14ac:dyDescent="0.3">
      <c r="A51" s="1" t="s">
        <v>16</v>
      </c>
      <c r="B51" s="3">
        <v>163.11737099999999</v>
      </c>
      <c r="C51" s="1">
        <v>39.293171000000001</v>
      </c>
      <c r="D51" s="1">
        <v>16.796713</v>
      </c>
      <c r="E51" s="1">
        <v>0.27453300000000003</v>
      </c>
      <c r="F51" s="1">
        <v>42.602535000000003</v>
      </c>
      <c r="G51" s="1">
        <v>0.20199600000000001</v>
      </c>
      <c r="I51" s="5">
        <v>1.2926E-2</v>
      </c>
      <c r="J51" s="1">
        <v>99.165572999999995</v>
      </c>
      <c r="K51" s="1">
        <f t="shared" si="4"/>
        <v>81.887018478651214</v>
      </c>
    </row>
    <row r="52" spans="1:11" x14ac:dyDescent="0.3">
      <c r="A52" s="1" t="s">
        <v>16</v>
      </c>
      <c r="B52" s="3">
        <v>186.25529499999999</v>
      </c>
      <c r="C52" s="1">
        <v>39.482300000000002</v>
      </c>
      <c r="D52" s="1">
        <v>16.817902</v>
      </c>
      <c r="E52" s="1">
        <v>0.28649599999999997</v>
      </c>
      <c r="F52" s="1">
        <v>42.732170000000004</v>
      </c>
      <c r="G52" s="1">
        <v>0.22022</v>
      </c>
      <c r="I52" s="5">
        <v>1.2416E-2</v>
      </c>
      <c r="J52" s="1">
        <v>99.542450000000002</v>
      </c>
      <c r="K52" s="1">
        <f t="shared" si="4"/>
        <v>81.913368804947751</v>
      </c>
    </row>
    <row r="53" spans="1:11" x14ac:dyDescent="0.3">
      <c r="A53" s="1" t="s">
        <v>16</v>
      </c>
      <c r="B53" s="3" t="s">
        <v>11</v>
      </c>
      <c r="C53" s="1">
        <v>39.407898000000003</v>
      </c>
      <c r="D53" s="1">
        <v>16.154222000000001</v>
      </c>
      <c r="E53" s="1">
        <v>0.25875199999999998</v>
      </c>
      <c r="F53" s="1">
        <v>42.887642</v>
      </c>
      <c r="G53" s="1">
        <v>0.24664</v>
      </c>
      <c r="J53" s="1">
        <v>98.987449999999995</v>
      </c>
      <c r="K53" s="1">
        <f t="shared" si="4"/>
        <v>82.554591731472044</v>
      </c>
    </row>
    <row r="55" spans="1:11" x14ac:dyDescent="0.3">
      <c r="A55" s="1" t="s">
        <v>17</v>
      </c>
      <c r="B55" s="4" t="s">
        <v>6</v>
      </c>
      <c r="C55" s="1">
        <v>39.406058999999999</v>
      </c>
      <c r="D55" s="1">
        <v>16.974079</v>
      </c>
      <c r="E55" s="1">
        <v>0.29613800000000001</v>
      </c>
      <c r="F55" s="1">
        <v>42.913918000000002</v>
      </c>
      <c r="G55" s="1">
        <v>0.202402</v>
      </c>
      <c r="J55" s="1">
        <v>99.796890000000005</v>
      </c>
      <c r="K55" s="1">
        <f t="shared" ref="K55:K64" si="5">F55/40.31/(F55/40.31+D55/71.85)*100</f>
        <v>81.839183659202504</v>
      </c>
    </row>
    <row r="56" spans="1:11" x14ac:dyDescent="0.3">
      <c r="A56" s="1" t="s">
        <v>17</v>
      </c>
      <c r="B56" s="3">
        <v>18.118455999999998</v>
      </c>
      <c r="C56" s="1">
        <v>39.373050999999997</v>
      </c>
      <c r="D56" s="1">
        <v>16.943369000000001</v>
      </c>
      <c r="E56" s="1">
        <v>0.27704200000000001</v>
      </c>
      <c r="F56" s="1">
        <v>43.033180000000002</v>
      </c>
      <c r="G56" s="1">
        <v>0.192852</v>
      </c>
      <c r="J56" s="1">
        <v>99.804489000000004</v>
      </c>
      <c r="K56" s="1">
        <f t="shared" si="5"/>
        <v>81.90724599306877</v>
      </c>
    </row>
    <row r="57" spans="1:11" x14ac:dyDescent="0.3">
      <c r="A57" s="1" t="s">
        <v>17</v>
      </c>
      <c r="B57" s="3">
        <v>36.526096000000003</v>
      </c>
      <c r="C57" s="1">
        <v>39.400620000000004</v>
      </c>
      <c r="D57" s="1">
        <v>17.031345000000002</v>
      </c>
      <c r="E57" s="1">
        <v>0.29987000000000003</v>
      </c>
      <c r="F57" s="1">
        <v>43.123241</v>
      </c>
      <c r="G57" s="1">
        <v>0.19334399999999999</v>
      </c>
      <c r="I57" s="5">
        <v>2.0254000000000001E-2</v>
      </c>
      <c r="J57" s="1">
        <v>100.037048</v>
      </c>
      <c r="K57" s="1">
        <f t="shared" si="5"/>
        <v>81.861434783989267</v>
      </c>
    </row>
    <row r="58" spans="1:11" x14ac:dyDescent="0.3">
      <c r="A58" s="1" t="s">
        <v>17</v>
      </c>
      <c r="B58" s="3">
        <v>54.524814999999997</v>
      </c>
      <c r="C58" s="1">
        <v>39.547226000000002</v>
      </c>
      <c r="D58" s="1">
        <v>16.90419</v>
      </c>
      <c r="E58" s="1">
        <v>0.28285500000000002</v>
      </c>
      <c r="F58" s="1">
        <v>43.301392</v>
      </c>
      <c r="G58" s="1">
        <v>0.19223399999999999</v>
      </c>
      <c r="I58" s="5">
        <v>1.2489E-2</v>
      </c>
      <c r="J58" s="1">
        <v>100.23071299999999</v>
      </c>
      <c r="K58" s="1">
        <f t="shared" si="5"/>
        <v>82.033286435146238</v>
      </c>
    </row>
    <row r="59" spans="1:11" x14ac:dyDescent="0.3">
      <c r="A59" s="1" t="s">
        <v>17</v>
      </c>
      <c r="B59" s="3">
        <v>72.933350000000004</v>
      </c>
      <c r="C59" s="1">
        <v>39.658786999999997</v>
      </c>
      <c r="D59" s="1">
        <v>16.824987</v>
      </c>
      <c r="E59" s="1">
        <v>0.28234799999999999</v>
      </c>
      <c r="F59" s="1">
        <v>42.931823999999999</v>
      </c>
      <c r="G59" s="1">
        <v>0.205292</v>
      </c>
      <c r="H59" s="5">
        <v>1.0525E-2</v>
      </c>
      <c r="J59" s="1">
        <v>99.899535999999998</v>
      </c>
      <c r="K59" s="1">
        <f t="shared" si="5"/>
        <v>81.976103179945383</v>
      </c>
    </row>
    <row r="60" spans="1:11" x14ac:dyDescent="0.3">
      <c r="A60" s="1" t="s">
        <v>17</v>
      </c>
      <c r="B60" s="3">
        <v>90.979384999999994</v>
      </c>
      <c r="C60" s="1">
        <v>39.399372</v>
      </c>
      <c r="D60" s="1">
        <v>16.875156</v>
      </c>
      <c r="E60" s="1">
        <v>0.26474700000000001</v>
      </c>
      <c r="F60" s="1">
        <v>43.018898</v>
      </c>
      <c r="G60" s="1">
        <v>0.21634400000000001</v>
      </c>
      <c r="H60" s="5">
        <v>1.2390999999999999E-2</v>
      </c>
      <c r="J60" s="1">
        <v>99.764708999999996</v>
      </c>
      <c r="K60" s="1">
        <f t="shared" si="5"/>
        <v>81.962044061294705</v>
      </c>
    </row>
    <row r="61" spans="1:11" x14ac:dyDescent="0.3">
      <c r="A61" s="1" t="s">
        <v>17</v>
      </c>
      <c r="B61" s="3">
        <v>109.315056</v>
      </c>
      <c r="C61" s="1">
        <v>39.409644999999998</v>
      </c>
      <c r="D61" s="1">
        <v>16.821608999999999</v>
      </c>
      <c r="E61" s="1">
        <v>0.29012900000000003</v>
      </c>
      <c r="F61" s="1">
        <v>42.667278000000003</v>
      </c>
      <c r="G61" s="1">
        <v>0.22031400000000001</v>
      </c>
      <c r="J61" s="1">
        <v>99.405181999999996</v>
      </c>
      <c r="K61" s="1">
        <f t="shared" si="5"/>
        <v>81.887573897619802</v>
      </c>
    </row>
    <row r="62" spans="1:11" x14ac:dyDescent="0.3">
      <c r="A62" s="1" t="s">
        <v>17</v>
      </c>
      <c r="B62" s="3">
        <v>127.41023300000001</v>
      </c>
      <c r="C62" s="1">
        <v>39.479484999999997</v>
      </c>
      <c r="D62" s="1">
        <v>16.887138</v>
      </c>
      <c r="E62" s="1">
        <v>0.28059000000000001</v>
      </c>
      <c r="F62" s="1">
        <v>42.666812999999998</v>
      </c>
      <c r="G62" s="1">
        <v>0.20586499999999999</v>
      </c>
      <c r="J62" s="1">
        <v>99.520011999999994</v>
      </c>
      <c r="K62" s="1">
        <f t="shared" si="5"/>
        <v>81.829674839974459</v>
      </c>
    </row>
    <row r="63" spans="1:11" x14ac:dyDescent="0.3">
      <c r="A63" s="1" t="s">
        <v>17</v>
      </c>
      <c r="B63" s="3">
        <v>145.67503400000001</v>
      </c>
      <c r="C63" s="1">
        <v>39.347897000000003</v>
      </c>
      <c r="D63" s="1">
        <v>16.853580000000001</v>
      </c>
      <c r="E63" s="1">
        <v>0.28614699999999998</v>
      </c>
      <c r="F63" s="1">
        <v>42.675761999999999</v>
      </c>
      <c r="G63" s="1">
        <v>0.22872400000000001</v>
      </c>
      <c r="J63" s="1">
        <v>99.388962000000006</v>
      </c>
      <c r="K63" s="1">
        <f t="shared" si="5"/>
        <v>81.862346626528335</v>
      </c>
    </row>
    <row r="64" spans="1:11" x14ac:dyDescent="0.3">
      <c r="A64" s="1" t="s">
        <v>17</v>
      </c>
      <c r="B64" s="3" t="s">
        <v>28</v>
      </c>
      <c r="C64" s="1">
        <v>39.381886000000002</v>
      </c>
      <c r="D64" s="1">
        <v>16.715209999999999</v>
      </c>
      <c r="E64" s="1">
        <v>0.27259100000000003</v>
      </c>
      <c r="F64" s="1">
        <v>42.582557999999999</v>
      </c>
      <c r="G64" s="1">
        <v>0.25956299999999999</v>
      </c>
      <c r="I64" s="5">
        <v>1.5075E-2</v>
      </c>
      <c r="J64" s="1">
        <v>99.236771000000005</v>
      </c>
      <c r="K64" s="1">
        <f t="shared" si="5"/>
        <v>81.952116108887267</v>
      </c>
    </row>
    <row r="66" spans="1:11" x14ac:dyDescent="0.3">
      <c r="A66" s="1" t="s">
        <v>18</v>
      </c>
      <c r="B66" s="3" t="s">
        <v>6</v>
      </c>
      <c r="C66" s="1">
        <v>39.444271000000001</v>
      </c>
      <c r="D66" s="1">
        <v>16.911688000000002</v>
      </c>
      <c r="E66" s="1">
        <v>0.26954600000000001</v>
      </c>
      <c r="F66" s="1">
        <v>42.861381999999999</v>
      </c>
      <c r="G66" s="1">
        <v>0.18862799999999999</v>
      </c>
      <c r="J66" s="1">
        <v>99.662277000000003</v>
      </c>
      <c r="K66" s="1">
        <f t="shared" ref="K66:K75" si="6">F66/40.31/(F66/40.31+D66/71.85)*100</f>
        <v>81.875679591188813</v>
      </c>
    </row>
    <row r="67" spans="1:11" x14ac:dyDescent="0.3">
      <c r="A67" s="1" t="s">
        <v>18</v>
      </c>
      <c r="B67" s="3">
        <v>20.721219999999999</v>
      </c>
      <c r="C67" s="1">
        <v>39.603397000000001</v>
      </c>
      <c r="D67" s="1">
        <v>16.900751</v>
      </c>
      <c r="E67" s="1">
        <v>0.26006400000000002</v>
      </c>
      <c r="F67" s="1">
        <v>42.190528999999998</v>
      </c>
      <c r="G67" s="1">
        <v>0.19750400000000001</v>
      </c>
      <c r="J67" s="1">
        <v>99.150397999999996</v>
      </c>
      <c r="K67" s="1">
        <f t="shared" si="6"/>
        <v>81.650097331538461</v>
      </c>
    </row>
    <row r="68" spans="1:11" x14ac:dyDescent="0.3">
      <c r="A68" s="1" t="s">
        <v>18</v>
      </c>
      <c r="B68" s="3">
        <v>41.450794000000002</v>
      </c>
      <c r="C68" s="1">
        <v>39.511208000000003</v>
      </c>
      <c r="D68" s="1">
        <v>16.838277999999999</v>
      </c>
      <c r="E68" s="1">
        <v>0.276808</v>
      </c>
      <c r="F68" s="1">
        <v>42.835377000000001</v>
      </c>
      <c r="G68" s="1">
        <v>0.197575</v>
      </c>
      <c r="I68" s="5">
        <v>1.511E-2</v>
      </c>
      <c r="J68" s="1">
        <v>99.646789999999996</v>
      </c>
      <c r="K68" s="1">
        <f t="shared" si="6"/>
        <v>81.931162075489183</v>
      </c>
    </row>
    <row r="69" spans="1:11" x14ac:dyDescent="0.3">
      <c r="A69" s="1" t="s">
        <v>18</v>
      </c>
      <c r="B69" s="3">
        <v>62.094101000000002</v>
      </c>
      <c r="C69" s="1">
        <v>39.456046999999998</v>
      </c>
      <c r="D69" s="1">
        <v>16.936869000000002</v>
      </c>
      <c r="E69" s="1">
        <v>0.245035</v>
      </c>
      <c r="F69" s="1">
        <v>43.146301000000001</v>
      </c>
      <c r="G69" s="1">
        <v>0.20583099999999999</v>
      </c>
      <c r="I69" s="5">
        <v>1.5882E-2</v>
      </c>
      <c r="J69" s="1">
        <v>99.982712000000006</v>
      </c>
      <c r="K69" s="1">
        <f t="shared" si="6"/>
        <v>81.951793624457892</v>
      </c>
    </row>
    <row r="70" spans="1:11" x14ac:dyDescent="0.3">
      <c r="A70" s="1" t="s">
        <v>18</v>
      </c>
      <c r="B70" s="3">
        <v>82.946762000000007</v>
      </c>
      <c r="C70" s="1">
        <v>39.407241999999997</v>
      </c>
      <c r="D70" s="1">
        <v>16.944203999999999</v>
      </c>
      <c r="E70" s="1">
        <v>0.27306200000000003</v>
      </c>
      <c r="F70" s="1">
        <v>43.260261999999997</v>
      </c>
      <c r="G70" s="1">
        <v>0.20374999999999999</v>
      </c>
      <c r="I70" s="5">
        <v>1.6284E-2</v>
      </c>
      <c r="J70" s="1">
        <v>100.07231899999999</v>
      </c>
      <c r="K70" s="1">
        <f t="shared" si="6"/>
        <v>81.984381505317373</v>
      </c>
    </row>
    <row r="71" spans="1:11" x14ac:dyDescent="0.3">
      <c r="A71" s="1" t="s">
        <v>18</v>
      </c>
      <c r="B71" s="3">
        <v>103.731758</v>
      </c>
      <c r="C71" s="1">
        <v>39.400660999999999</v>
      </c>
      <c r="D71" s="1">
        <v>16.819023000000001</v>
      </c>
      <c r="E71" s="1">
        <v>0.24254800000000001</v>
      </c>
      <c r="F71" s="1">
        <v>43.039752999999997</v>
      </c>
      <c r="G71" s="1">
        <v>0.20294100000000001</v>
      </c>
      <c r="I71" s="5">
        <v>1.5325E-2</v>
      </c>
      <c r="J71" s="1">
        <v>99.690764999999999</v>
      </c>
      <c r="K71" s="1">
        <f t="shared" si="6"/>
        <v>82.018400673287033</v>
      </c>
    </row>
    <row r="72" spans="1:11" x14ac:dyDescent="0.3">
      <c r="A72" s="1" t="s">
        <v>18</v>
      </c>
      <c r="B72" s="3">
        <v>124.31972500000001</v>
      </c>
      <c r="C72" s="1">
        <v>39.571148000000001</v>
      </c>
      <c r="D72" s="1">
        <v>16.823367999999999</v>
      </c>
      <c r="E72" s="1">
        <v>0.279414</v>
      </c>
      <c r="F72" s="1">
        <v>42.981506000000003</v>
      </c>
      <c r="G72" s="1">
        <v>0.18820999999999999</v>
      </c>
      <c r="J72" s="1">
        <v>99.820183</v>
      </c>
      <c r="K72" s="1">
        <f t="shared" si="6"/>
        <v>81.994606122487127</v>
      </c>
    </row>
    <row r="73" spans="1:11" x14ac:dyDescent="0.3">
      <c r="A73" s="1" t="s">
        <v>18</v>
      </c>
      <c r="B73" s="3">
        <v>145.119034</v>
      </c>
      <c r="C73" s="1">
        <v>39.516528999999998</v>
      </c>
      <c r="D73" s="1">
        <v>16.817867</v>
      </c>
      <c r="E73" s="1">
        <v>0.27115600000000001</v>
      </c>
      <c r="F73" s="1">
        <v>42.785477</v>
      </c>
      <c r="G73" s="1">
        <v>0.20028799999999999</v>
      </c>
      <c r="I73" s="5">
        <v>1.3558000000000001E-2</v>
      </c>
      <c r="J73" s="1">
        <v>99.599472000000006</v>
      </c>
      <c r="K73" s="1">
        <f t="shared" si="6"/>
        <v>81.931862440370125</v>
      </c>
    </row>
    <row r="74" spans="1:11" x14ac:dyDescent="0.3">
      <c r="A74" s="1" t="s">
        <v>18</v>
      </c>
      <c r="B74" s="3">
        <v>165.97169500000001</v>
      </c>
      <c r="C74" s="1">
        <v>39.537041000000002</v>
      </c>
      <c r="D74" s="1">
        <v>16.729105000000001</v>
      </c>
      <c r="E74" s="1">
        <v>0.26440599999999997</v>
      </c>
      <c r="F74" s="1">
        <v>42.891190000000002</v>
      </c>
      <c r="G74" s="1">
        <v>0.198244</v>
      </c>
      <c r="J74" s="1">
        <v>99.620391999999995</v>
      </c>
      <c r="K74" s="1">
        <f t="shared" si="6"/>
        <v>82.046446740910767</v>
      </c>
    </row>
    <row r="75" spans="1:11" x14ac:dyDescent="0.3">
      <c r="A75" s="1" t="s">
        <v>18</v>
      </c>
      <c r="B75" s="3" t="s">
        <v>29</v>
      </c>
      <c r="C75" s="1">
        <v>39.566513</v>
      </c>
      <c r="D75" s="1">
        <v>16.697047999999999</v>
      </c>
      <c r="E75" s="1">
        <v>0.27983999999999998</v>
      </c>
      <c r="F75" s="1">
        <v>42.659592000000004</v>
      </c>
      <c r="G75" s="1">
        <v>0.24124000000000001</v>
      </c>
      <c r="I75" s="5">
        <v>1.8112E-2</v>
      </c>
      <c r="J75" s="1">
        <v>99.477836999999994</v>
      </c>
      <c r="K75" s="1">
        <f t="shared" si="6"/>
        <v>81.994888897410746</v>
      </c>
    </row>
    <row r="77" spans="1:11" x14ac:dyDescent="0.3">
      <c r="A77" s="1" t="s">
        <v>19</v>
      </c>
      <c r="B77" s="3" t="s">
        <v>6</v>
      </c>
      <c r="C77" s="1">
        <v>39.584784999999997</v>
      </c>
      <c r="D77" s="1">
        <v>16.025938</v>
      </c>
      <c r="E77" s="1">
        <v>0.24781800000000001</v>
      </c>
      <c r="F77" s="1">
        <v>43.336162999999999</v>
      </c>
      <c r="G77" s="1">
        <v>0.202376</v>
      </c>
      <c r="I77" s="5">
        <v>1.7267999999999999E-2</v>
      </c>
      <c r="J77" s="1">
        <v>99.396193999999994</v>
      </c>
      <c r="K77" s="1">
        <f t="shared" ref="K77:K86" si="7">F77/40.31/(F77/40.31+D77/71.85)*100</f>
        <v>82.817670657046065</v>
      </c>
    </row>
    <row r="78" spans="1:11" x14ac:dyDescent="0.3">
      <c r="A78" s="1" t="s">
        <v>19</v>
      </c>
      <c r="B78" s="3">
        <v>19.147738</v>
      </c>
      <c r="C78" s="1">
        <v>39.551749999999998</v>
      </c>
      <c r="D78" s="1">
        <v>16.102808</v>
      </c>
      <c r="E78" s="1">
        <v>0.279086</v>
      </c>
      <c r="F78" s="1">
        <v>43.823841000000002</v>
      </c>
      <c r="G78" s="1">
        <v>0.198763</v>
      </c>
      <c r="I78" s="5">
        <v>1.5657999999999998E-2</v>
      </c>
      <c r="J78" s="1">
        <v>99.960144</v>
      </c>
      <c r="K78" s="1">
        <f t="shared" si="7"/>
        <v>82.908627913343508</v>
      </c>
    </row>
    <row r="79" spans="1:11" x14ac:dyDescent="0.3">
      <c r="A79" s="1" t="s">
        <v>19</v>
      </c>
      <c r="B79" s="3">
        <v>38.267639000000003</v>
      </c>
      <c r="C79" s="1">
        <v>39.505130999999999</v>
      </c>
      <c r="D79" s="1">
        <v>16.090599000000001</v>
      </c>
      <c r="E79" s="1">
        <v>0.25369700000000001</v>
      </c>
      <c r="F79" s="1">
        <v>43.624274999999997</v>
      </c>
      <c r="G79" s="1">
        <v>0.200739</v>
      </c>
      <c r="I79" s="5">
        <v>2.1735999999999998E-2</v>
      </c>
      <c r="J79" s="1">
        <v>99.688354000000004</v>
      </c>
      <c r="K79" s="1">
        <f t="shared" si="7"/>
        <v>82.85463210734477</v>
      </c>
    </row>
    <row r="80" spans="1:11" x14ac:dyDescent="0.3">
      <c r="A80" s="1" t="s">
        <v>19</v>
      </c>
      <c r="B80" s="3">
        <v>57.513179999999998</v>
      </c>
      <c r="C80" s="1">
        <v>39.712837</v>
      </c>
      <c r="D80" s="1">
        <v>16.017202000000001</v>
      </c>
      <c r="E80" s="1">
        <v>0.22402900000000001</v>
      </c>
      <c r="F80" s="1">
        <v>43.512008999999999</v>
      </c>
      <c r="G80" s="1">
        <v>0.20791599999999999</v>
      </c>
      <c r="J80" s="1">
        <v>99.666634000000002</v>
      </c>
      <c r="K80" s="1">
        <f t="shared" si="7"/>
        <v>82.882955758891271</v>
      </c>
    </row>
    <row r="81" spans="1:11" x14ac:dyDescent="0.3">
      <c r="A81" s="1" t="s">
        <v>19</v>
      </c>
      <c r="B81" s="3">
        <v>76.513855000000007</v>
      </c>
      <c r="C81" s="1">
        <v>39.462307000000003</v>
      </c>
      <c r="D81" s="1">
        <v>15.948650000000001</v>
      </c>
      <c r="E81" s="1">
        <v>0.24335399999999999</v>
      </c>
      <c r="F81" s="1">
        <v>43.656695999999997</v>
      </c>
      <c r="G81" s="1">
        <v>0.21474099999999999</v>
      </c>
      <c r="I81" s="5">
        <v>1.6819000000000001E-2</v>
      </c>
      <c r="J81" s="1">
        <v>99.507439000000005</v>
      </c>
      <c r="K81" s="1">
        <f t="shared" si="7"/>
        <v>82.990632550165742</v>
      </c>
    </row>
    <row r="82" spans="1:11" x14ac:dyDescent="0.3">
      <c r="A82" s="1" t="s">
        <v>19</v>
      </c>
      <c r="B82" s="3">
        <v>95.759392000000005</v>
      </c>
      <c r="C82" s="1">
        <v>39.633262999999999</v>
      </c>
      <c r="D82" s="1">
        <v>15.896478999999999</v>
      </c>
      <c r="E82" s="1">
        <v>0.26014900000000002</v>
      </c>
      <c r="F82" s="1">
        <v>43.877682</v>
      </c>
      <c r="G82" s="1">
        <v>0.21243600000000001</v>
      </c>
      <c r="H82" s="5">
        <v>1.022E-2</v>
      </c>
      <c r="I82" s="5">
        <v>1.0984000000000001E-2</v>
      </c>
      <c r="J82" s="1">
        <v>99.875107</v>
      </c>
      <c r="K82" s="1">
        <f t="shared" si="7"/>
        <v>83.107836809671525</v>
      </c>
    </row>
    <row r="83" spans="1:11" x14ac:dyDescent="0.3">
      <c r="A83" s="1" t="s">
        <v>19</v>
      </c>
      <c r="B83" s="3">
        <v>114.907127</v>
      </c>
      <c r="C83" s="1">
        <v>39.416629999999998</v>
      </c>
      <c r="D83" s="1">
        <v>15.798194000000001</v>
      </c>
      <c r="E83" s="1">
        <v>0.22866</v>
      </c>
      <c r="F83" s="1">
        <v>43.782722</v>
      </c>
      <c r="G83" s="1">
        <v>0.211813</v>
      </c>
      <c r="I83" s="5">
        <v>1.7757999999999999E-2</v>
      </c>
      <c r="J83" s="1">
        <v>99.437134</v>
      </c>
      <c r="K83" s="1">
        <f t="shared" si="7"/>
        <v>83.164413871501296</v>
      </c>
    </row>
    <row r="84" spans="1:11" x14ac:dyDescent="0.3">
      <c r="A84" s="1" t="s">
        <v>19</v>
      </c>
      <c r="B84" s="3">
        <v>134.08734100000001</v>
      </c>
      <c r="C84" s="1">
        <v>39.126736000000001</v>
      </c>
      <c r="D84" s="1">
        <v>15.802251</v>
      </c>
      <c r="E84" s="1">
        <v>0.25831100000000001</v>
      </c>
      <c r="F84" s="1">
        <v>43.376159999999999</v>
      </c>
      <c r="G84" s="1">
        <v>0.20796600000000001</v>
      </c>
      <c r="I84" s="5">
        <v>2.0121E-2</v>
      </c>
      <c r="J84" s="1">
        <v>98.778198000000003</v>
      </c>
      <c r="K84" s="1">
        <f t="shared" si="7"/>
        <v>83.029770463265478</v>
      </c>
    </row>
    <row r="85" spans="1:11" x14ac:dyDescent="0.3">
      <c r="A85" s="1" t="s">
        <v>19</v>
      </c>
      <c r="B85" s="3">
        <v>153.32986500000001</v>
      </c>
      <c r="C85" s="1">
        <v>39.408779000000003</v>
      </c>
      <c r="D85" s="1">
        <v>15.801417000000001</v>
      </c>
      <c r="E85" s="1">
        <v>0.26116</v>
      </c>
      <c r="F85" s="1">
        <v>43.736449999999998</v>
      </c>
      <c r="G85" s="1">
        <v>0.20997299999999999</v>
      </c>
      <c r="J85" s="1">
        <v>99.411224000000004</v>
      </c>
      <c r="K85" s="1">
        <f t="shared" si="7"/>
        <v>83.146745292197807</v>
      </c>
    </row>
    <row r="86" spans="1:11" x14ac:dyDescent="0.3">
      <c r="A86" s="1" t="s">
        <v>19</v>
      </c>
      <c r="B86" s="3" t="s">
        <v>30</v>
      </c>
      <c r="C86" s="1">
        <v>39.808720000000001</v>
      </c>
      <c r="D86" s="1">
        <v>15.669110999999999</v>
      </c>
      <c r="E86" s="1">
        <v>0.261735</v>
      </c>
      <c r="F86" s="1">
        <v>43.464492999999997</v>
      </c>
      <c r="G86" s="1">
        <v>0.24084800000000001</v>
      </c>
      <c r="I86" s="5">
        <v>1.2485E-2</v>
      </c>
      <c r="J86" s="1">
        <v>99.448036000000002</v>
      </c>
      <c r="K86" s="1">
        <f t="shared" si="7"/>
        <v>83.177142665014969</v>
      </c>
    </row>
    <row r="88" spans="1:11" x14ac:dyDescent="0.3">
      <c r="A88" s="1" t="s">
        <v>20</v>
      </c>
      <c r="B88" s="3" t="s">
        <v>6</v>
      </c>
      <c r="C88" s="1">
        <v>39.540787000000002</v>
      </c>
      <c r="D88" s="1">
        <v>15.811913000000001</v>
      </c>
      <c r="E88" s="1">
        <v>0.25087799999999999</v>
      </c>
      <c r="F88" s="1">
        <v>43.632258999999998</v>
      </c>
      <c r="G88" s="1">
        <v>0.19844000000000001</v>
      </c>
      <c r="I88" s="5">
        <v>2.4143000000000001E-2</v>
      </c>
      <c r="J88" s="1">
        <v>99.464371</v>
      </c>
      <c r="K88" s="1">
        <f t="shared" ref="K88:K97" si="8">F88/40.31/(F88/40.31+D88/71.85)*100</f>
        <v>83.10397509454404</v>
      </c>
    </row>
    <row r="89" spans="1:11" x14ac:dyDescent="0.3">
      <c r="A89" s="1" t="s">
        <v>20</v>
      </c>
      <c r="B89" s="3">
        <v>23.382093000000001</v>
      </c>
      <c r="C89" s="1">
        <v>39.526665000000001</v>
      </c>
      <c r="D89" s="1">
        <v>15.969334999999999</v>
      </c>
      <c r="E89" s="1">
        <v>0.25248599999999999</v>
      </c>
      <c r="F89" s="1">
        <v>43.768456</v>
      </c>
      <c r="G89" s="1">
        <v>0.20192399999999999</v>
      </c>
      <c r="I89" s="5">
        <v>1.3896E-2</v>
      </c>
      <c r="J89" s="1">
        <v>99.689148000000003</v>
      </c>
      <c r="K89" s="1">
        <f t="shared" si="8"/>
        <v>83.008419558467125</v>
      </c>
    </row>
    <row r="90" spans="1:11" x14ac:dyDescent="0.3">
      <c r="A90" s="1" t="s">
        <v>20</v>
      </c>
      <c r="B90" s="3">
        <v>46.728133999999997</v>
      </c>
      <c r="C90" s="1">
        <v>39.501815999999998</v>
      </c>
      <c r="D90" s="1">
        <v>15.967833000000001</v>
      </c>
      <c r="E90" s="1">
        <v>0.25253999999999999</v>
      </c>
      <c r="F90" s="1">
        <v>43.721882000000001</v>
      </c>
      <c r="G90" s="1">
        <v>0.216198</v>
      </c>
      <c r="J90" s="1">
        <v>99.642555000000002</v>
      </c>
      <c r="K90" s="1">
        <f t="shared" si="8"/>
        <v>82.994725308003041</v>
      </c>
    </row>
    <row r="91" spans="1:11" x14ac:dyDescent="0.3">
      <c r="A91" s="1" t="s">
        <v>20</v>
      </c>
      <c r="B91" s="3">
        <v>70.027573000000004</v>
      </c>
      <c r="C91" s="1">
        <v>39.449356000000002</v>
      </c>
      <c r="D91" s="1">
        <v>15.949614</v>
      </c>
      <c r="E91" s="1">
        <v>0.22715099999999999</v>
      </c>
      <c r="F91" s="1">
        <v>43.667862</v>
      </c>
      <c r="G91" s="1">
        <v>0.20449999999999999</v>
      </c>
      <c r="I91" s="5">
        <v>1.205E-2</v>
      </c>
      <c r="J91" s="1">
        <v>99.488761999999994</v>
      </c>
      <c r="K91" s="1">
        <f t="shared" si="8"/>
        <v>82.99338917051827</v>
      </c>
    </row>
    <row r="92" spans="1:11" x14ac:dyDescent="0.3">
      <c r="A92" s="1" t="s">
        <v>20</v>
      </c>
      <c r="B92" s="3">
        <v>93.547127000000003</v>
      </c>
      <c r="C92" s="1">
        <v>39.784412000000003</v>
      </c>
      <c r="D92" s="1">
        <v>15.913743999999999</v>
      </c>
      <c r="E92" s="1">
        <v>0.26233699999999999</v>
      </c>
      <c r="F92" s="1">
        <v>43.249428000000002</v>
      </c>
      <c r="G92" s="1">
        <v>0.20350099999999999</v>
      </c>
      <c r="H92" s="5">
        <v>1.1958999999999999E-2</v>
      </c>
      <c r="I92" s="5">
        <v>1.3623E-2</v>
      </c>
      <c r="J92" s="1">
        <v>99.423698000000002</v>
      </c>
      <c r="K92" s="1">
        <f t="shared" si="8"/>
        <v>82.889015219809153</v>
      </c>
    </row>
    <row r="93" spans="1:11" x14ac:dyDescent="0.3">
      <c r="A93" s="1" t="s">
        <v>20</v>
      </c>
      <c r="B93" s="3">
        <v>116.819305</v>
      </c>
      <c r="C93" s="1">
        <v>38.951434999999996</v>
      </c>
      <c r="D93" s="1">
        <v>15.845231999999999</v>
      </c>
      <c r="E93" s="1">
        <v>0.27162700000000001</v>
      </c>
      <c r="F93" s="1">
        <v>43.619723999999998</v>
      </c>
      <c r="G93" s="1">
        <v>0.21434600000000001</v>
      </c>
      <c r="I93" s="5">
        <v>1.6583000000000001E-2</v>
      </c>
      <c r="J93" s="1">
        <v>98.896300999999994</v>
      </c>
      <c r="K93" s="1">
        <f t="shared" si="8"/>
        <v>83.070357275231601</v>
      </c>
    </row>
    <row r="94" spans="1:11" x14ac:dyDescent="0.3">
      <c r="A94" s="1" t="s">
        <v>20</v>
      </c>
      <c r="B94" s="3">
        <v>140.28208900000001</v>
      </c>
      <c r="C94" s="1">
        <v>39.505488999999997</v>
      </c>
      <c r="D94" s="1">
        <v>15.984825000000001</v>
      </c>
      <c r="E94" s="1">
        <v>0.27731899999999998</v>
      </c>
      <c r="F94" s="1">
        <v>43.863491000000003</v>
      </c>
      <c r="G94" s="1">
        <v>0.20457400000000001</v>
      </c>
      <c r="I94" s="5">
        <v>2.248E-2</v>
      </c>
      <c r="J94" s="1">
        <v>99.832672000000002</v>
      </c>
      <c r="K94" s="1">
        <f t="shared" si="8"/>
        <v>83.025330361269269</v>
      </c>
    </row>
    <row r="95" spans="1:11" x14ac:dyDescent="0.3">
      <c r="A95" s="1" t="s">
        <v>20</v>
      </c>
      <c r="B95" s="3">
        <v>163.77633700000001</v>
      </c>
      <c r="C95" s="1">
        <v>39.335948999999999</v>
      </c>
      <c r="D95" s="1">
        <v>15.878158000000001</v>
      </c>
      <c r="E95" s="1">
        <v>0.27889700000000001</v>
      </c>
      <c r="F95" s="1">
        <v>44.057609999999997</v>
      </c>
      <c r="G95" s="1">
        <v>0.20746300000000001</v>
      </c>
      <c r="I95" s="5">
        <v>1.6854999999999998E-2</v>
      </c>
      <c r="J95" s="1">
        <v>99.752846000000005</v>
      </c>
      <c r="K95" s="1">
        <f t="shared" si="8"/>
        <v>83.181348637962444</v>
      </c>
    </row>
    <row r="96" spans="1:11" x14ac:dyDescent="0.3">
      <c r="A96" s="1" t="s">
        <v>20</v>
      </c>
      <c r="B96" s="3">
        <v>187.267853</v>
      </c>
      <c r="C96" s="1">
        <v>39.295197000000002</v>
      </c>
      <c r="D96" s="1">
        <v>15.793716</v>
      </c>
      <c r="E96" s="1">
        <v>0.23946100000000001</v>
      </c>
      <c r="F96" s="1">
        <v>44.111758999999999</v>
      </c>
      <c r="G96" s="1">
        <v>0.22039700000000001</v>
      </c>
      <c r="I96" s="5">
        <v>1.1853000000000001E-2</v>
      </c>
      <c r="J96" s="1">
        <v>99.643187999999995</v>
      </c>
      <c r="K96" s="1">
        <f t="shared" si="8"/>
        <v>83.27293175083598</v>
      </c>
    </row>
    <row r="97" spans="1:11" x14ac:dyDescent="0.3">
      <c r="A97" s="1" t="s">
        <v>20</v>
      </c>
      <c r="B97" s="3" t="s">
        <v>31</v>
      </c>
      <c r="C97" s="1">
        <v>39.322440999999998</v>
      </c>
      <c r="D97" s="1">
        <v>15.802179000000001</v>
      </c>
      <c r="E97" s="1">
        <v>0.26596599999999998</v>
      </c>
      <c r="F97" s="1">
        <v>43.616897999999999</v>
      </c>
      <c r="G97" s="1">
        <v>0.244869</v>
      </c>
      <c r="I97" s="5">
        <v>1.4995E-2</v>
      </c>
      <c r="J97" s="1">
        <v>99.295822000000001</v>
      </c>
      <c r="K97" s="1">
        <f t="shared" si="8"/>
        <v>83.107677219807343</v>
      </c>
    </row>
    <row r="99" spans="1:11" x14ac:dyDescent="0.3">
      <c r="A99" s="1" t="s">
        <v>21</v>
      </c>
      <c r="B99" s="3" t="s">
        <v>6</v>
      </c>
      <c r="C99" s="1">
        <v>39.287208999999997</v>
      </c>
      <c r="D99" s="1">
        <v>16.849508</v>
      </c>
      <c r="E99" s="1">
        <v>0.25198900000000002</v>
      </c>
      <c r="F99" s="1">
        <v>42.988791999999997</v>
      </c>
      <c r="G99" s="1">
        <v>0.21459800000000001</v>
      </c>
      <c r="J99" s="1">
        <v>99.589554000000007</v>
      </c>
      <c r="K99" s="1">
        <f t="shared" ref="K99:K108" si="9">F99/40.31/(F99/40.31+D99/71.85)*100</f>
        <v>81.974177979596135</v>
      </c>
    </row>
    <row r="100" spans="1:11" x14ac:dyDescent="0.3">
      <c r="A100" s="1" t="s">
        <v>21</v>
      </c>
      <c r="B100" s="3">
        <v>11.107993</v>
      </c>
      <c r="C100" s="1">
        <v>39.794024999999998</v>
      </c>
      <c r="D100" s="1">
        <v>16.915832999999999</v>
      </c>
      <c r="E100" s="1">
        <v>0.27807300000000001</v>
      </c>
      <c r="F100" s="1">
        <v>42.177750000000003</v>
      </c>
      <c r="G100" s="1">
        <v>0.20324700000000001</v>
      </c>
      <c r="I100" s="5">
        <v>1.0954E-2</v>
      </c>
      <c r="J100" s="1">
        <v>99.349777000000003</v>
      </c>
      <c r="K100" s="1">
        <f t="shared" si="9"/>
        <v>81.632187383354861</v>
      </c>
    </row>
    <row r="101" spans="1:11" x14ac:dyDescent="0.3">
      <c r="A101" s="1" t="s">
        <v>21</v>
      </c>
      <c r="B101" s="3">
        <v>22.319088000000001</v>
      </c>
      <c r="C101" s="1">
        <v>39.654564000000001</v>
      </c>
      <c r="D101" s="1">
        <v>16.925476</v>
      </c>
      <c r="E101" s="1">
        <v>0.25104799999999999</v>
      </c>
      <c r="F101" s="1">
        <v>43.315731</v>
      </c>
      <c r="G101" s="1">
        <v>0.21415699999999999</v>
      </c>
      <c r="I101" s="5">
        <v>1.8702E-2</v>
      </c>
      <c r="J101" s="1">
        <v>100.364609</v>
      </c>
      <c r="K101" s="1">
        <f t="shared" si="9"/>
        <v>82.01961470513848</v>
      </c>
    </row>
    <row r="102" spans="1:11" x14ac:dyDescent="0.3">
      <c r="A102" s="1" t="s">
        <v>21</v>
      </c>
      <c r="B102" s="3">
        <v>33.535041999999997</v>
      </c>
      <c r="C102" s="1">
        <v>39.548800999999997</v>
      </c>
      <c r="D102" s="1">
        <v>16.830887000000001</v>
      </c>
      <c r="E102" s="1">
        <v>0.30320999999999998</v>
      </c>
      <c r="F102" s="1">
        <v>42.990687999999999</v>
      </c>
      <c r="G102" s="1">
        <v>0.212259</v>
      </c>
      <c r="I102" s="5">
        <v>1.2807000000000001E-2</v>
      </c>
      <c r="J102" s="1">
        <v>99.880347999999998</v>
      </c>
      <c r="K102" s="1">
        <f t="shared" si="9"/>
        <v>81.99116252574153</v>
      </c>
    </row>
    <row r="103" spans="1:11" x14ac:dyDescent="0.3">
      <c r="A103" s="1" t="s">
        <v>21</v>
      </c>
      <c r="B103" s="3">
        <v>44.850239000000002</v>
      </c>
      <c r="C103" s="1">
        <v>39.436248999999997</v>
      </c>
      <c r="D103" s="1">
        <v>16.785530000000001</v>
      </c>
      <c r="E103" s="1">
        <v>0.28965200000000002</v>
      </c>
      <c r="F103" s="1">
        <v>43.447617000000001</v>
      </c>
      <c r="G103" s="1">
        <v>0.20116400000000001</v>
      </c>
      <c r="J103" s="1">
        <v>100.140495</v>
      </c>
      <c r="K103" s="1">
        <f t="shared" si="9"/>
        <v>82.18628591422447</v>
      </c>
    </row>
    <row r="104" spans="1:11" x14ac:dyDescent="0.3">
      <c r="A104" s="1" t="s">
        <v>21</v>
      </c>
      <c r="B104" s="3">
        <v>56.158740999999999</v>
      </c>
      <c r="C104" s="1">
        <v>39.455502000000003</v>
      </c>
      <c r="D104" s="1">
        <v>16.876358</v>
      </c>
      <c r="E104" s="1">
        <v>0.28470000000000001</v>
      </c>
      <c r="F104" s="1">
        <v>43.066234999999999</v>
      </c>
      <c r="G104" s="1">
        <v>0.21499699999999999</v>
      </c>
      <c r="I104" s="5">
        <v>1.6077000000000001E-2</v>
      </c>
      <c r="J104" s="1">
        <v>99.915420999999995</v>
      </c>
      <c r="K104" s="1">
        <f t="shared" si="9"/>
        <v>81.977245363962965</v>
      </c>
    </row>
    <row r="105" spans="1:11" x14ac:dyDescent="0.3">
      <c r="A105" s="1" t="s">
        <v>21</v>
      </c>
      <c r="B105" s="3">
        <v>67.270752000000002</v>
      </c>
      <c r="C105" s="1">
        <v>39.14846</v>
      </c>
      <c r="D105" s="1">
        <v>16.899704</v>
      </c>
      <c r="E105" s="1">
        <v>0.26196399999999997</v>
      </c>
      <c r="F105" s="1">
        <v>43.051929000000001</v>
      </c>
      <c r="G105" s="1">
        <v>0.22620699999999999</v>
      </c>
      <c r="I105" s="5">
        <v>1.652E-2</v>
      </c>
      <c r="J105" s="1">
        <v>99.674789000000004</v>
      </c>
      <c r="K105" s="1">
        <f t="shared" si="9"/>
        <v>81.951898416442006</v>
      </c>
    </row>
    <row r="106" spans="1:11" x14ac:dyDescent="0.3">
      <c r="A106" s="1" t="s">
        <v>21</v>
      </c>
      <c r="B106" s="3">
        <v>78.380257</v>
      </c>
      <c r="C106" s="1">
        <v>39.419018000000001</v>
      </c>
      <c r="D106" s="1">
        <v>16.902203</v>
      </c>
      <c r="E106" s="1">
        <v>0.27443099999999998</v>
      </c>
      <c r="F106" s="1">
        <v>43.168224000000002</v>
      </c>
      <c r="G106" s="1">
        <v>0.21609999999999999</v>
      </c>
      <c r="J106" s="1">
        <v>100.00413500000001</v>
      </c>
      <c r="K106" s="1">
        <f t="shared" si="9"/>
        <v>81.989580727230191</v>
      </c>
    </row>
    <row r="107" spans="1:11" x14ac:dyDescent="0.3">
      <c r="A107" s="1" t="s">
        <v>21</v>
      </c>
      <c r="B107" s="3">
        <v>89.702872999999997</v>
      </c>
      <c r="C107" s="1">
        <v>39.282589000000002</v>
      </c>
      <c r="D107" s="1">
        <v>16.850076999999999</v>
      </c>
      <c r="E107" s="1">
        <v>0.28069100000000002</v>
      </c>
      <c r="F107" s="1">
        <v>42.753566999999997</v>
      </c>
      <c r="G107" s="1">
        <v>0.228495</v>
      </c>
      <c r="J107" s="1">
        <v>99.40419</v>
      </c>
      <c r="K107" s="1">
        <f t="shared" si="9"/>
        <v>81.892459145258343</v>
      </c>
    </row>
    <row r="108" spans="1:11" x14ac:dyDescent="0.3">
      <c r="A108" s="1" t="s">
        <v>21</v>
      </c>
      <c r="B108" s="3" t="s">
        <v>32</v>
      </c>
      <c r="C108" s="1">
        <v>39.365490000000001</v>
      </c>
      <c r="D108" s="1">
        <v>16.793139</v>
      </c>
      <c r="E108" s="1">
        <v>0.28691800000000001</v>
      </c>
      <c r="F108" s="1">
        <v>42.849536999999998</v>
      </c>
      <c r="G108" s="1">
        <v>0.25154100000000001</v>
      </c>
      <c r="I108" s="5">
        <v>1.5924000000000001E-2</v>
      </c>
      <c r="J108" s="1">
        <v>99.558745999999999</v>
      </c>
      <c r="K108" s="1">
        <f t="shared" si="9"/>
        <v>81.975750985811572</v>
      </c>
    </row>
    <row r="110" spans="1:11" x14ac:dyDescent="0.3">
      <c r="A110" s="1" t="s">
        <v>22</v>
      </c>
      <c r="B110" s="3" t="s">
        <v>6</v>
      </c>
      <c r="C110" s="1">
        <v>39.210811999999997</v>
      </c>
      <c r="D110" s="1">
        <v>16.926714</v>
      </c>
      <c r="E110" s="1">
        <v>0.26934799999999998</v>
      </c>
      <c r="F110" s="1">
        <v>43.736015000000002</v>
      </c>
      <c r="G110" s="1">
        <v>0.193798</v>
      </c>
      <c r="I110" s="5">
        <v>1.7250000000000001E-2</v>
      </c>
      <c r="J110" s="1">
        <v>100.329224</v>
      </c>
      <c r="K110" s="1">
        <f t="shared" ref="K110:K119" si="10">F110/40.31/(F110/40.31+D110/71.85)*100</f>
        <v>82.160504463641445</v>
      </c>
    </row>
    <row r="111" spans="1:11" x14ac:dyDescent="0.3">
      <c r="A111" s="1" t="s">
        <v>22</v>
      </c>
      <c r="B111" s="3">
        <v>11.018947000000001</v>
      </c>
      <c r="C111" s="1">
        <v>39.010039999999996</v>
      </c>
      <c r="D111" s="1">
        <v>16.940619000000002</v>
      </c>
      <c r="E111" s="1">
        <v>0.30385499999999999</v>
      </c>
      <c r="F111" s="1">
        <v>43.683987000000002</v>
      </c>
      <c r="G111" s="1">
        <v>0.21915799999999999</v>
      </c>
      <c r="J111" s="1">
        <v>100.13505600000001</v>
      </c>
      <c r="K111" s="1">
        <f t="shared" si="10"/>
        <v>82.131003599300811</v>
      </c>
    </row>
    <row r="112" spans="1:11" x14ac:dyDescent="0.3">
      <c r="A112" s="1" t="s">
        <v>22</v>
      </c>
      <c r="B112" s="3">
        <v>22.109252999999999</v>
      </c>
      <c r="C112" s="1">
        <v>39.387917000000002</v>
      </c>
      <c r="D112" s="1">
        <v>16.822901000000002</v>
      </c>
      <c r="E112" s="1">
        <v>0.271393</v>
      </c>
      <c r="F112" s="1">
        <v>43.225315000000002</v>
      </c>
      <c r="G112" s="1">
        <v>0.20441300000000001</v>
      </c>
      <c r="J112" s="1">
        <v>99.896805000000001</v>
      </c>
      <c r="K112" s="1">
        <f t="shared" si="10"/>
        <v>82.078371208405969</v>
      </c>
    </row>
    <row r="113" spans="1:11" x14ac:dyDescent="0.3">
      <c r="A113" s="1" t="s">
        <v>22</v>
      </c>
      <c r="B113" s="3">
        <v>32.982933000000003</v>
      </c>
      <c r="C113" s="1">
        <v>38.994598000000003</v>
      </c>
      <c r="D113" s="1">
        <v>16.892814999999999</v>
      </c>
      <c r="E113" s="1">
        <v>0.27294499999999999</v>
      </c>
      <c r="F113" s="1">
        <v>43.228175999999998</v>
      </c>
      <c r="G113" s="1">
        <v>0.206487</v>
      </c>
      <c r="J113" s="1">
        <v>99.580962999999997</v>
      </c>
      <c r="K113" s="1">
        <f t="shared" si="10"/>
        <v>82.018260734739044</v>
      </c>
    </row>
    <row r="114" spans="1:11" x14ac:dyDescent="0.3">
      <c r="A114" s="1" t="s">
        <v>22</v>
      </c>
      <c r="B114" s="3">
        <v>43.987929999999999</v>
      </c>
      <c r="C114" s="1">
        <v>38.985957999999997</v>
      </c>
      <c r="D114" s="1">
        <v>16.811143999999999</v>
      </c>
      <c r="E114" s="1">
        <v>0.25008599999999997</v>
      </c>
      <c r="F114" s="1">
        <v>43.676288999999997</v>
      </c>
      <c r="G114" s="1">
        <v>0.200296</v>
      </c>
      <c r="I114" s="5">
        <v>1.5876000000000001E-2</v>
      </c>
      <c r="J114" s="1">
        <v>99.906486999999998</v>
      </c>
      <c r="K114" s="1">
        <f t="shared" si="10"/>
        <v>82.24074985723982</v>
      </c>
    </row>
    <row r="115" spans="1:11" x14ac:dyDescent="0.3">
      <c r="A115" s="1" t="s">
        <v>22</v>
      </c>
      <c r="B115" s="3">
        <v>55.078235999999997</v>
      </c>
      <c r="C115" s="1">
        <v>39.038367999999998</v>
      </c>
      <c r="D115" s="1">
        <v>16.895233000000001</v>
      </c>
      <c r="E115" s="1">
        <v>0.27412700000000001</v>
      </c>
      <c r="F115" s="1">
        <v>43.380797999999999</v>
      </c>
      <c r="G115" s="1">
        <v>0.21654000000000001</v>
      </c>
      <c r="I115" s="5">
        <v>1.1991999999999999E-2</v>
      </c>
      <c r="J115" s="1">
        <v>99.796295000000001</v>
      </c>
      <c r="K115" s="1">
        <f t="shared" si="10"/>
        <v>82.068074751343062</v>
      </c>
    </row>
    <row r="116" spans="1:11" x14ac:dyDescent="0.3">
      <c r="A116" s="1" t="s">
        <v>22</v>
      </c>
      <c r="B116" s="3">
        <v>66.181495999999996</v>
      </c>
      <c r="C116" s="1">
        <v>39.192677000000003</v>
      </c>
      <c r="D116" s="1">
        <v>16.819893</v>
      </c>
      <c r="E116" s="1">
        <v>0.301566</v>
      </c>
      <c r="F116" s="1">
        <v>43.397731999999998</v>
      </c>
      <c r="G116" s="1">
        <v>0.206703</v>
      </c>
      <c r="J116" s="1">
        <v>99.915526999999997</v>
      </c>
      <c r="K116" s="1">
        <f t="shared" si="10"/>
        <v>82.139477601877857</v>
      </c>
    </row>
    <row r="117" spans="1:11" x14ac:dyDescent="0.3">
      <c r="A117" s="1" t="s">
        <v>22</v>
      </c>
      <c r="B117" s="3">
        <v>76.982985999999997</v>
      </c>
      <c r="C117" s="1">
        <v>39.219391000000002</v>
      </c>
      <c r="D117" s="1">
        <v>16.819058999999999</v>
      </c>
      <c r="E117" s="1">
        <v>0.27872599999999997</v>
      </c>
      <c r="F117" s="1">
        <v>42.991641999999999</v>
      </c>
      <c r="G117" s="1">
        <v>0.200737</v>
      </c>
      <c r="J117" s="1">
        <v>99.510422000000005</v>
      </c>
      <c r="K117" s="1">
        <f t="shared" si="10"/>
        <v>82.00186799509585</v>
      </c>
    </row>
    <row r="118" spans="1:11" x14ac:dyDescent="0.3">
      <c r="A118" s="1" t="s">
        <v>22</v>
      </c>
      <c r="B118" s="3">
        <v>87.987983999999997</v>
      </c>
      <c r="C118" s="1">
        <v>39.258643999999997</v>
      </c>
      <c r="D118" s="1">
        <v>16.849463</v>
      </c>
      <c r="E118" s="1">
        <v>0.25657099999999999</v>
      </c>
      <c r="F118" s="1">
        <v>43.176566999999999</v>
      </c>
      <c r="G118" s="1">
        <v>0.206487</v>
      </c>
      <c r="J118" s="1">
        <v>99.745728</v>
      </c>
      <c r="K118" s="1">
        <f t="shared" si="10"/>
        <v>82.038530872177091</v>
      </c>
    </row>
    <row r="119" spans="1:11" x14ac:dyDescent="0.3">
      <c r="A119" s="1" t="s">
        <v>22</v>
      </c>
      <c r="B119" s="3" t="s">
        <v>33</v>
      </c>
      <c r="C119" s="1">
        <v>39.192489999999999</v>
      </c>
      <c r="D119" s="1">
        <v>16.791933</v>
      </c>
      <c r="E119" s="1">
        <v>0.25213099999999999</v>
      </c>
      <c r="F119" s="1">
        <v>43.011859999999999</v>
      </c>
      <c r="G119" s="1">
        <v>0.21524199999999999</v>
      </c>
      <c r="I119" s="5">
        <v>1.3419E-2</v>
      </c>
      <c r="J119" s="1">
        <v>99.458091999999994</v>
      </c>
      <c r="K119" s="1">
        <f t="shared" si="10"/>
        <v>82.032608990940915</v>
      </c>
    </row>
    <row r="121" spans="1:11" x14ac:dyDescent="0.3">
      <c r="A121" s="1" t="s">
        <v>23</v>
      </c>
      <c r="B121" s="3" t="s">
        <v>6</v>
      </c>
      <c r="C121" s="1">
        <v>39.199677000000001</v>
      </c>
      <c r="D121" s="1">
        <v>15.902464999999999</v>
      </c>
      <c r="E121" s="1">
        <v>0.27804899999999999</v>
      </c>
      <c r="F121" s="1">
        <v>44.493651999999997</v>
      </c>
      <c r="G121" s="1">
        <v>0.20239599999999999</v>
      </c>
      <c r="I121" s="5">
        <v>1.7247999999999999E-2</v>
      </c>
      <c r="J121" s="1">
        <v>100.08622699999999</v>
      </c>
      <c r="K121" s="1">
        <f t="shared" ref="K121:K130" si="11">F121/40.31/(F121/40.31+D121/71.85)*100</f>
        <v>83.297406869835243</v>
      </c>
    </row>
    <row r="122" spans="1:11" x14ac:dyDescent="0.3">
      <c r="A122" s="1" t="s">
        <v>23</v>
      </c>
      <c r="B122" s="3">
        <v>20.083037999999998</v>
      </c>
      <c r="C122" s="1">
        <v>39.416049999999998</v>
      </c>
      <c r="D122" s="1">
        <v>15.903420000000001</v>
      </c>
      <c r="E122" s="1">
        <v>0.26885999999999999</v>
      </c>
      <c r="F122" s="1">
        <v>43.753112999999999</v>
      </c>
      <c r="G122" s="1">
        <v>0.21892600000000001</v>
      </c>
      <c r="I122" s="5">
        <v>1.3469E-2</v>
      </c>
      <c r="J122" s="1">
        <v>99.563744</v>
      </c>
      <c r="K122" s="1">
        <f t="shared" si="11"/>
        <v>83.06174564603954</v>
      </c>
    </row>
    <row r="123" spans="1:11" x14ac:dyDescent="0.3">
      <c r="A123" s="1" t="s">
        <v>23</v>
      </c>
      <c r="B123" s="3">
        <v>39.982914000000001</v>
      </c>
      <c r="C123" s="1">
        <v>39.525829000000002</v>
      </c>
      <c r="D123" s="1">
        <v>16.007065000000001</v>
      </c>
      <c r="E123" s="1">
        <v>0.261353</v>
      </c>
      <c r="F123" s="1">
        <v>44.137070000000001</v>
      </c>
      <c r="G123" s="1">
        <v>0.20958499999999999</v>
      </c>
      <c r="I123" s="5">
        <v>1.4563E-2</v>
      </c>
      <c r="J123" s="1">
        <v>100.134789</v>
      </c>
      <c r="K123" s="1">
        <f t="shared" si="11"/>
        <v>83.093254866156911</v>
      </c>
    </row>
    <row r="124" spans="1:11" x14ac:dyDescent="0.3">
      <c r="A124" s="1" t="s">
        <v>23</v>
      </c>
      <c r="B124" s="3">
        <v>60.021461000000002</v>
      </c>
      <c r="C124" s="1">
        <v>39.494244000000002</v>
      </c>
      <c r="D124" s="1">
        <v>15.953156</v>
      </c>
      <c r="E124" s="1">
        <v>0.26505200000000001</v>
      </c>
      <c r="F124" s="1">
        <v>43.99662</v>
      </c>
      <c r="G124" s="1">
        <v>0.209948</v>
      </c>
      <c r="H124" s="5">
        <v>1.1906999999999999E-2</v>
      </c>
      <c r="I124" s="5">
        <v>1.1325999999999999E-2</v>
      </c>
      <c r="J124" s="1">
        <v>99.932541000000001</v>
      </c>
      <c r="K124" s="1">
        <f t="shared" si="11"/>
        <v>83.095871959345288</v>
      </c>
    </row>
    <row r="125" spans="1:11" x14ac:dyDescent="0.3">
      <c r="A125" s="1" t="s">
        <v>23</v>
      </c>
      <c r="B125" s="3">
        <v>79.968040000000002</v>
      </c>
      <c r="C125" s="1">
        <v>39.353740999999999</v>
      </c>
      <c r="D125" s="1">
        <v>15.829639</v>
      </c>
      <c r="E125" s="1">
        <v>0.26122899999999999</v>
      </c>
      <c r="F125" s="1">
        <v>44.362537000000003</v>
      </c>
      <c r="G125" s="1">
        <v>0.19533900000000001</v>
      </c>
      <c r="I125" s="5">
        <v>1.7545000000000002E-2</v>
      </c>
      <c r="J125" s="1">
        <v>100.01239</v>
      </c>
      <c r="K125" s="1">
        <f t="shared" si="11"/>
        <v>83.32019594537897</v>
      </c>
    </row>
    <row r="126" spans="1:11" x14ac:dyDescent="0.3">
      <c r="A126" s="1" t="s">
        <v>23</v>
      </c>
      <c r="B126" s="3">
        <v>99.960609000000005</v>
      </c>
      <c r="C126" s="1">
        <v>39.124564999999997</v>
      </c>
      <c r="D126" s="1">
        <v>15.932323</v>
      </c>
      <c r="E126" s="1">
        <v>0.23869799999999999</v>
      </c>
      <c r="F126" s="1">
        <v>43.751911</v>
      </c>
      <c r="G126" s="1">
        <v>0.210006</v>
      </c>
      <c r="I126" s="5">
        <v>1.1982E-2</v>
      </c>
      <c r="J126" s="1">
        <v>99.240486000000004</v>
      </c>
      <c r="K126" s="1">
        <f t="shared" si="11"/>
        <v>83.035797035947951</v>
      </c>
    </row>
    <row r="127" spans="1:11" x14ac:dyDescent="0.3">
      <c r="A127" s="1" t="s">
        <v>23</v>
      </c>
      <c r="B127" s="3">
        <v>119.904037</v>
      </c>
      <c r="C127" s="1">
        <v>39.851128000000003</v>
      </c>
      <c r="D127" s="1">
        <v>15.896395999999999</v>
      </c>
      <c r="E127" s="1">
        <v>0.26098199999999999</v>
      </c>
      <c r="F127" s="1">
        <v>44.195903999999999</v>
      </c>
      <c r="G127" s="1">
        <v>0.21165800000000001</v>
      </c>
      <c r="I127" s="5">
        <v>1.3514E-2</v>
      </c>
      <c r="J127" s="1">
        <v>100.433662</v>
      </c>
      <c r="K127" s="1">
        <f t="shared" si="11"/>
        <v>83.209115225882883</v>
      </c>
    </row>
    <row r="128" spans="1:11" x14ac:dyDescent="0.3">
      <c r="A128" s="1" t="s">
        <v>23</v>
      </c>
      <c r="B128" s="3">
        <v>139.89480599999999</v>
      </c>
      <c r="C128" s="1">
        <v>39.555370000000003</v>
      </c>
      <c r="D128" s="1">
        <v>15.870198</v>
      </c>
      <c r="E128" s="1">
        <v>0.26366699999999998</v>
      </c>
      <c r="F128" s="1">
        <v>44.015220999999997</v>
      </c>
      <c r="G128" s="1">
        <v>0.21148800000000001</v>
      </c>
      <c r="I128" s="5">
        <v>1.7939E-2</v>
      </c>
      <c r="J128" s="1">
        <v>99.920012999999997</v>
      </c>
      <c r="K128" s="1">
        <f t="shared" si="11"/>
        <v>83.174896220301747</v>
      </c>
    </row>
    <row r="129" spans="1:12" x14ac:dyDescent="0.3">
      <c r="A129" s="1" t="s">
        <v>23</v>
      </c>
      <c r="B129" s="3">
        <v>159.978104</v>
      </c>
      <c r="C129" s="1">
        <v>39.324843999999999</v>
      </c>
      <c r="D129" s="1">
        <v>15.774736000000001</v>
      </c>
      <c r="E129" s="1">
        <v>0.234706</v>
      </c>
      <c r="F129" s="1">
        <v>43.974795999999998</v>
      </c>
      <c r="G129" s="1">
        <v>0.22187100000000001</v>
      </c>
      <c r="I129" s="5">
        <v>1.3709000000000001E-2</v>
      </c>
      <c r="J129" s="1">
        <v>99.534683000000001</v>
      </c>
      <c r="K129" s="1">
        <f t="shared" si="11"/>
        <v>83.246348256470355</v>
      </c>
    </row>
    <row r="130" spans="1:12" x14ac:dyDescent="0.3">
      <c r="A130" s="1" t="s">
        <v>23</v>
      </c>
      <c r="B130" s="3" t="s">
        <v>34</v>
      </c>
      <c r="C130" s="1">
        <v>39.371825999999999</v>
      </c>
      <c r="D130" s="1">
        <v>15.670805</v>
      </c>
      <c r="E130" s="1">
        <v>0.25519199999999997</v>
      </c>
      <c r="F130" s="1">
        <v>44.525413999999998</v>
      </c>
      <c r="G130" s="1">
        <v>0.25511499999999998</v>
      </c>
      <c r="I130" s="5">
        <v>1.1682E-2</v>
      </c>
      <c r="J130" s="1">
        <v>100.09736599999999</v>
      </c>
      <c r="K130" s="1">
        <f t="shared" si="11"/>
        <v>83.510406055331316</v>
      </c>
    </row>
    <row r="131" spans="1:12" x14ac:dyDescent="0.3">
      <c r="B131" s="4"/>
      <c r="L131" s="1"/>
    </row>
    <row r="132" spans="1:12" x14ac:dyDescent="0.3">
      <c r="A132" s="1" t="s">
        <v>37</v>
      </c>
      <c r="B132" s="7"/>
      <c r="C132" s="1">
        <v>38.646026999999997</v>
      </c>
      <c r="D132" s="1">
        <v>19.445212999999999</v>
      </c>
      <c r="E132" s="1">
        <v>0.35161500000000001</v>
      </c>
      <c r="F132" s="1">
        <v>40.276305999999998</v>
      </c>
      <c r="G132" s="1">
        <v>0.58216800000000002</v>
      </c>
      <c r="H132" s="1"/>
      <c r="I132" s="1"/>
      <c r="J132" s="1">
        <f>SUM(C132:I132)</f>
        <v>99.301328999999996</v>
      </c>
      <c r="K132" s="1">
        <f t="shared" ref="K132:K137" si="12">F132/40.31/(F132/40.31+D132/71.85)*100</f>
        <v>78.686710322703206</v>
      </c>
    </row>
    <row r="133" spans="1:12" x14ac:dyDescent="0.3">
      <c r="A133" s="1" t="s">
        <v>37</v>
      </c>
      <c r="B133" s="6"/>
      <c r="C133" s="1">
        <v>39.067149999999998</v>
      </c>
      <c r="D133" s="1">
        <v>19.016022</v>
      </c>
      <c r="E133" s="1">
        <v>0.28401300000000002</v>
      </c>
      <c r="F133" s="1">
        <v>40.259987000000002</v>
      </c>
      <c r="G133" s="1">
        <v>0.63994399999999996</v>
      </c>
      <c r="H133" s="1"/>
      <c r="I133" s="1"/>
      <c r="J133" s="1">
        <f t="shared" ref="J133:J137" si="13">SUM(C133:I133)</f>
        <v>99.267116000000001</v>
      </c>
      <c r="K133" s="1">
        <f t="shared" si="12"/>
        <v>79.051909887445319</v>
      </c>
    </row>
    <row r="134" spans="1:12" x14ac:dyDescent="0.3">
      <c r="A134" s="1" t="s">
        <v>37</v>
      </c>
      <c r="B134" s="6"/>
      <c r="C134" s="1">
        <v>38.562491999999999</v>
      </c>
      <c r="D134" s="1">
        <v>18.962164000000001</v>
      </c>
      <c r="E134" s="1">
        <v>0.31268099999999999</v>
      </c>
      <c r="F134" s="1">
        <v>40.181103</v>
      </c>
      <c r="G134" s="1">
        <v>0.56065699999999996</v>
      </c>
      <c r="H134" s="1">
        <v>1.2241999999999999E-2</v>
      </c>
      <c r="I134" s="1">
        <v>1.3278E-2</v>
      </c>
      <c r="J134" s="1">
        <f t="shared" si="13"/>
        <v>98.604617000000005</v>
      </c>
      <c r="K134" s="1">
        <f t="shared" si="12"/>
        <v>79.066395669301201</v>
      </c>
    </row>
    <row r="135" spans="1:12" x14ac:dyDescent="0.3">
      <c r="A135" s="1" t="s">
        <v>37</v>
      </c>
      <c r="B135" s="6"/>
      <c r="C135" s="1">
        <v>38.575485</v>
      </c>
      <c r="D135" s="1">
        <v>19.015162</v>
      </c>
      <c r="E135" s="1">
        <v>0.36026900000000001</v>
      </c>
      <c r="F135" s="1">
        <v>40.466942000000003</v>
      </c>
      <c r="G135" s="1">
        <v>0.49880200000000002</v>
      </c>
      <c r="H135" s="1">
        <v>1.2808E-2</v>
      </c>
      <c r="I135" s="1"/>
      <c r="J135" s="1">
        <f t="shared" si="13"/>
        <v>98.929468000000014</v>
      </c>
      <c r="K135" s="1">
        <f t="shared" si="12"/>
        <v>79.137437451035979</v>
      </c>
    </row>
    <row r="136" spans="1:12" x14ac:dyDescent="0.3">
      <c r="A136" s="1" t="s">
        <v>37</v>
      </c>
      <c r="B136"/>
      <c r="C136" s="1">
        <v>38.914200000000001</v>
      </c>
      <c r="D136" s="1">
        <v>18.931951999999999</v>
      </c>
      <c r="E136" s="1">
        <v>0.30533300000000002</v>
      </c>
      <c r="F136" s="1">
        <v>40.140765999999999</v>
      </c>
      <c r="G136" s="1">
        <v>0.60892999999999997</v>
      </c>
      <c r="H136" s="1"/>
      <c r="I136" s="1"/>
      <c r="J136" s="1">
        <f t="shared" si="13"/>
        <v>98.901180999999994</v>
      </c>
      <c r="K136" s="1">
        <f t="shared" si="12"/>
        <v>79.076162071463401</v>
      </c>
    </row>
    <row r="137" spans="1:12" x14ac:dyDescent="0.3">
      <c r="A137" s="1" t="s">
        <v>37</v>
      </c>
      <c r="B137"/>
      <c r="C137" s="1">
        <v>38.656199999999998</v>
      </c>
      <c r="D137" s="1">
        <v>18.400296999999998</v>
      </c>
      <c r="E137" s="1">
        <v>0.300956</v>
      </c>
      <c r="F137" s="1">
        <v>40.477871</v>
      </c>
      <c r="G137" s="1">
        <v>0.51627999999999996</v>
      </c>
      <c r="H137" s="1">
        <v>1.2338999999999999E-2</v>
      </c>
      <c r="I137" s="1">
        <v>1.2943E-2</v>
      </c>
      <c r="J137" s="1">
        <f t="shared" si="13"/>
        <v>98.376885999999985</v>
      </c>
      <c r="K137" s="1">
        <f t="shared" si="12"/>
        <v>79.679298415966457</v>
      </c>
      <c r="L137" s="1"/>
    </row>
    <row r="138" spans="1:12" x14ac:dyDescent="0.3">
      <c r="B138"/>
      <c r="H138" s="1"/>
      <c r="I138" s="1"/>
    </row>
    <row r="139" spans="1:12" x14ac:dyDescent="0.3">
      <c r="A139" s="2" t="s">
        <v>27</v>
      </c>
    </row>
    <row r="140" spans="1:12" x14ac:dyDescent="0.3">
      <c r="A140" s="1" t="s">
        <v>24</v>
      </c>
      <c r="C140" s="1">
        <v>40.051516999999997</v>
      </c>
      <c r="D140" s="1">
        <v>9.4405979999999996</v>
      </c>
      <c r="E140" s="1">
        <v>0.12425700000000001</v>
      </c>
      <c r="F140" s="1">
        <v>49.327477000000002</v>
      </c>
      <c r="G140" s="1">
        <v>6.8224999999999994E-2</v>
      </c>
      <c r="H140" s="5">
        <v>1.0959999999999999E-2</v>
      </c>
      <c r="I140" s="5">
        <v>0.321691</v>
      </c>
      <c r="J140" s="1">
        <v>99.327254999999994</v>
      </c>
      <c r="K140" s="1">
        <f t="shared" ref="K140:K146" si="14">F140/40.31/(F140/40.31+D140/71.85)*100</f>
        <v>90.303778049185354</v>
      </c>
    </row>
    <row r="141" spans="1:12" x14ac:dyDescent="0.3">
      <c r="A141" s="1" t="s">
        <v>24</v>
      </c>
      <c r="C141" s="1">
        <v>39.785389000000002</v>
      </c>
      <c r="D141" s="1">
        <v>9.4309250000000002</v>
      </c>
      <c r="E141" s="1">
        <v>0.13098799999999999</v>
      </c>
      <c r="F141" s="1">
        <v>49.078606000000001</v>
      </c>
      <c r="G141" s="1">
        <v>7.0846999999999993E-2</v>
      </c>
      <c r="H141" s="5">
        <v>1.0325000000000001E-2</v>
      </c>
      <c r="I141" s="5">
        <v>0.32582800000000001</v>
      </c>
      <c r="J141" s="1">
        <v>98.798491999999996</v>
      </c>
      <c r="K141" s="1">
        <f t="shared" si="14"/>
        <v>90.268408232895752</v>
      </c>
    </row>
    <row r="142" spans="1:12" x14ac:dyDescent="0.3">
      <c r="A142" s="1" t="s">
        <v>24</v>
      </c>
      <c r="C142" s="1">
        <v>40.462466999999997</v>
      </c>
      <c r="D142" s="1">
        <v>9.4522630000000003</v>
      </c>
      <c r="E142" s="1">
        <v>0.120467</v>
      </c>
      <c r="F142" s="1">
        <v>49.030045000000001</v>
      </c>
      <c r="G142" s="1">
        <v>5.5197000000000003E-2</v>
      </c>
      <c r="H142" s="5">
        <v>1.6219000000000001E-2</v>
      </c>
      <c r="I142" s="5">
        <v>0.31191600000000003</v>
      </c>
      <c r="J142" s="1">
        <v>99.421813999999998</v>
      </c>
      <c r="K142" s="1">
        <f t="shared" si="14"/>
        <v>90.239821540783154</v>
      </c>
    </row>
    <row r="143" spans="1:12" x14ac:dyDescent="0.3">
      <c r="A143" s="1" t="s">
        <v>24</v>
      </c>
      <c r="C143" s="1">
        <v>40.434845000000003</v>
      </c>
      <c r="D143" s="1">
        <v>9.4418930000000003</v>
      </c>
      <c r="E143" s="1">
        <v>0.13947899999999999</v>
      </c>
      <c r="F143" s="1">
        <v>49.315842000000004</v>
      </c>
      <c r="G143" s="1">
        <v>7.6171000000000003E-2</v>
      </c>
      <c r="H143" s="5">
        <v>1.3117999999999999E-2</v>
      </c>
      <c r="I143" s="5">
        <v>0.32656600000000002</v>
      </c>
      <c r="J143" s="1">
        <v>99.733063000000001</v>
      </c>
      <c r="K143" s="1">
        <f t="shared" si="14"/>
        <v>90.300510984596698</v>
      </c>
    </row>
    <row r="144" spans="1:12" x14ac:dyDescent="0.3">
      <c r="A144" s="1" t="s">
        <v>24</v>
      </c>
      <c r="C144" s="1">
        <v>40.410716999999998</v>
      </c>
      <c r="D144" s="1">
        <v>9.4369940000000003</v>
      </c>
      <c r="E144" s="1">
        <v>0.112409</v>
      </c>
      <c r="F144" s="1">
        <v>49.483395000000002</v>
      </c>
      <c r="G144" s="1">
        <v>6.5042000000000003E-2</v>
      </c>
      <c r="H144" s="5">
        <v>1.7909999999999999E-2</v>
      </c>
      <c r="I144" s="5">
        <v>0.318776</v>
      </c>
      <c r="J144" s="1">
        <v>99.820480000000003</v>
      </c>
      <c r="K144" s="1">
        <f t="shared" si="14"/>
        <v>90.334710369671384</v>
      </c>
    </row>
    <row r="145" spans="1:11" x14ac:dyDescent="0.3">
      <c r="A145" s="1" t="s">
        <v>24</v>
      </c>
      <c r="C145" s="1">
        <v>40.278087999999997</v>
      </c>
      <c r="D145" s="1">
        <v>9.4919069999999994</v>
      </c>
      <c r="E145" s="1">
        <v>0.11223</v>
      </c>
      <c r="F145" s="1">
        <v>48.959282000000002</v>
      </c>
      <c r="G145" s="1">
        <v>5.6365999999999999E-2</v>
      </c>
      <c r="H145" s="5">
        <v>9.8980000000000005E-3</v>
      </c>
      <c r="I145" s="5">
        <v>0.32239000000000001</v>
      </c>
      <c r="J145" s="1">
        <v>99.21463</v>
      </c>
      <c r="K145" s="1">
        <f t="shared" si="14"/>
        <v>90.190125503559997</v>
      </c>
    </row>
    <row r="146" spans="1:11" x14ac:dyDescent="0.3">
      <c r="A146" s="1" t="s">
        <v>24</v>
      </c>
      <c r="C146" s="1">
        <v>40.262698999999998</v>
      </c>
      <c r="D146" s="1">
        <v>9.3080719999999992</v>
      </c>
      <c r="E146" s="1">
        <v>0.12482500000000001</v>
      </c>
      <c r="F146" s="1">
        <v>48.985737</v>
      </c>
      <c r="G146" s="1">
        <v>6.6100000000000006E-2</v>
      </c>
      <c r="H146" s="5">
        <v>1.3681E-2</v>
      </c>
      <c r="I146" s="5">
        <v>0.32518000000000002</v>
      </c>
      <c r="J146" s="1">
        <v>99.069991999999999</v>
      </c>
      <c r="K146" s="1">
        <f t="shared" si="14"/>
        <v>90.366510556680907</v>
      </c>
    </row>
    <row r="147" spans="1:11" x14ac:dyDescent="0.3">
      <c r="A147" s="1" t="s">
        <v>25</v>
      </c>
      <c r="C147" s="1">
        <f t="shared" ref="C147:K147" si="15">AVERAGE(C140:C146)</f>
        <v>40.240817428571425</v>
      </c>
      <c r="D147" s="1">
        <f t="shared" si="15"/>
        <v>9.4289502857142846</v>
      </c>
      <c r="E147" s="1">
        <f t="shared" si="15"/>
        <v>0.12352214285714284</v>
      </c>
      <c r="F147" s="1">
        <f t="shared" si="15"/>
        <v>49.168626285714289</v>
      </c>
      <c r="G147" s="1">
        <f t="shared" si="15"/>
        <v>6.5421142857142858E-2</v>
      </c>
      <c r="H147" s="5">
        <f t="shared" si="15"/>
        <v>1.3158714285714286E-2</v>
      </c>
      <c r="I147" s="5">
        <f t="shared" si="15"/>
        <v>0.32176385714285721</v>
      </c>
      <c r="J147" s="1">
        <f t="shared" si="15"/>
        <v>99.340817999999999</v>
      </c>
      <c r="K147" s="1">
        <f t="shared" si="15"/>
        <v>90.28626646248189</v>
      </c>
    </row>
    <row r="148" spans="1:11" ht="15" thickBot="1" x14ac:dyDescent="0.35">
      <c r="A148" s="8" t="s">
        <v>26</v>
      </c>
      <c r="B148" s="9"/>
      <c r="C148" s="8">
        <f t="shared" ref="C148:K148" si="16">STDEV(C140:C146)/C147*100</f>
        <v>0.60934883787290095</v>
      </c>
      <c r="D148" s="8">
        <f t="shared" si="16"/>
        <v>0.60446494534640516</v>
      </c>
      <c r="E148" s="8">
        <f t="shared" si="16"/>
        <v>7.9110920940047942</v>
      </c>
      <c r="F148" s="8">
        <f t="shared" si="16"/>
        <v>0.41562197413050062</v>
      </c>
      <c r="G148" s="8">
        <f t="shared" si="16"/>
        <v>11.506468428509596</v>
      </c>
      <c r="H148" s="10">
        <f t="shared" si="16"/>
        <v>23.156960980937548</v>
      </c>
      <c r="I148" s="10">
        <f t="shared" si="16"/>
        <v>1.592576087513548</v>
      </c>
      <c r="J148" s="8">
        <f t="shared" si="16"/>
        <v>0.36156384421384752</v>
      </c>
      <c r="K148" s="8">
        <f t="shared" si="16"/>
        <v>6.5548604592035334E-2</v>
      </c>
    </row>
    <row r="149" spans="1:11" ht="16.2" x14ac:dyDescent="0.3">
      <c r="A149" s="1" t="s">
        <v>44</v>
      </c>
    </row>
    <row r="162" spans="3:11" x14ac:dyDescent="0.3">
      <c r="C162"/>
      <c r="D162"/>
      <c r="E162"/>
      <c r="F162"/>
      <c r="G162"/>
      <c r="H162"/>
      <c r="I162"/>
      <c r="J162"/>
      <c r="K162"/>
    </row>
    <row r="163" spans="3:11" x14ac:dyDescent="0.3">
      <c r="C163"/>
      <c r="D163"/>
      <c r="E163"/>
      <c r="F163"/>
      <c r="G163"/>
      <c r="H163"/>
      <c r="I163"/>
      <c r="J163"/>
      <c r="K163"/>
    </row>
    <row r="164" spans="3:11" x14ac:dyDescent="0.3">
      <c r="C164"/>
      <c r="D164"/>
      <c r="E164"/>
      <c r="F164"/>
      <c r="G164"/>
      <c r="H164"/>
      <c r="I164"/>
      <c r="J164"/>
      <c r="K164"/>
    </row>
    <row r="165" spans="3:11" x14ac:dyDescent="0.3">
      <c r="C165"/>
      <c r="D165"/>
      <c r="E165"/>
      <c r="F165"/>
      <c r="G165"/>
      <c r="H165"/>
      <c r="I165"/>
      <c r="J165"/>
      <c r="K165"/>
    </row>
    <row r="166" spans="3:11" x14ac:dyDescent="0.3">
      <c r="C166"/>
      <c r="D166"/>
      <c r="E166"/>
      <c r="F166"/>
      <c r="G166"/>
      <c r="H166"/>
      <c r="I166"/>
      <c r="J166"/>
      <c r="K166"/>
    </row>
    <row r="167" spans="3:11" x14ac:dyDescent="0.3">
      <c r="C167"/>
      <c r="D167"/>
      <c r="E167"/>
      <c r="F167"/>
      <c r="G167"/>
      <c r="H167"/>
      <c r="I167"/>
      <c r="J167"/>
      <c r="K167"/>
    </row>
    <row r="168" spans="3:11" x14ac:dyDescent="0.3">
      <c r="C168"/>
      <c r="D168"/>
      <c r="E168"/>
      <c r="F168"/>
      <c r="G168"/>
      <c r="H168"/>
      <c r="I168"/>
      <c r="J168"/>
      <c r="K168"/>
    </row>
    <row r="169" spans="3:11" x14ac:dyDescent="0.3">
      <c r="C169"/>
      <c r="D169"/>
      <c r="E169"/>
      <c r="F169"/>
      <c r="G169"/>
      <c r="H169"/>
      <c r="I169"/>
      <c r="J169"/>
      <c r="K169"/>
    </row>
    <row r="170" spans="3:11" x14ac:dyDescent="0.3">
      <c r="C170"/>
      <c r="D170"/>
      <c r="E170"/>
      <c r="F170"/>
      <c r="G170"/>
      <c r="H170"/>
      <c r="I170"/>
      <c r="J170"/>
      <c r="K170"/>
    </row>
    <row r="171" spans="3:11" x14ac:dyDescent="0.3">
      <c r="C171"/>
      <c r="D171"/>
      <c r="E171"/>
      <c r="F171"/>
      <c r="G171"/>
      <c r="H171"/>
      <c r="I171"/>
      <c r="J171"/>
      <c r="K171"/>
    </row>
    <row r="172" spans="3:11" x14ac:dyDescent="0.3">
      <c r="C172"/>
      <c r="D172"/>
      <c r="E172"/>
      <c r="F172"/>
      <c r="G172"/>
      <c r="H172"/>
      <c r="I172"/>
      <c r="J172"/>
      <c r="K172"/>
    </row>
    <row r="173" spans="3:11" x14ac:dyDescent="0.3">
      <c r="C173"/>
      <c r="D173"/>
      <c r="E173"/>
      <c r="F173"/>
      <c r="G173"/>
      <c r="H173"/>
      <c r="I173"/>
      <c r="J173"/>
      <c r="K1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Rowe</dc:creator>
  <cp:lastModifiedBy>Michael Rowe</cp:lastModifiedBy>
  <dcterms:created xsi:type="dcterms:W3CDTF">2020-10-14T21:51:22Z</dcterms:created>
  <dcterms:modified xsi:type="dcterms:W3CDTF">2021-03-26T23:41:03Z</dcterms:modified>
</cp:coreProperties>
</file>