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d010\Documents\Parsons OA Study\Manuscript\PNAS\"/>
    </mc:Choice>
  </mc:AlternateContent>
  <bookViews>
    <workbookView xWindow="0" yWindow="0" windowWidth="28800" windowHeight="12300"/>
  </bookViews>
  <sheets>
    <sheet name="Full Data Sac" sheetId="7" r:id="rId1"/>
    <sheet name="Full Data Ut" sheetId="8" r:id="rId2"/>
    <sheet name="Full Data Lag" sheetId="9" r:id="rId3"/>
    <sheet name="Photo Data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0" l="1"/>
  <c r="D14" i="10"/>
  <c r="V12" i="7" l="1"/>
  <c r="U12" i="7"/>
  <c r="T12" i="7"/>
  <c r="S12" i="7"/>
  <c r="V11" i="7"/>
  <c r="U11" i="7"/>
  <c r="T11" i="7"/>
  <c r="S11" i="7"/>
  <c r="U12" i="8"/>
  <c r="T12" i="8"/>
  <c r="S12" i="8"/>
  <c r="R12" i="8"/>
  <c r="U11" i="8"/>
  <c r="T11" i="8"/>
  <c r="S11" i="8"/>
  <c r="R11" i="8"/>
  <c r="W12" i="9"/>
  <c r="U12" i="9"/>
  <c r="V12" i="9"/>
  <c r="T12" i="9"/>
  <c r="W11" i="9"/>
  <c r="U11" i="9"/>
  <c r="V11" i="9"/>
  <c r="T11" i="9"/>
  <c r="D33" i="10" l="1"/>
  <c r="D13" i="10"/>
  <c r="E14" i="10" l="1"/>
  <c r="E13" i="10"/>
  <c r="E34" i="10"/>
  <c r="E33" i="10"/>
</calcChain>
</file>

<file path=xl/sharedStrings.xml><?xml version="1.0" encoding="utf-8"?>
<sst xmlns="http://schemas.openxmlformats.org/spreadsheetml/2006/main" count="197" uniqueCount="25">
  <si>
    <t>Fish</t>
  </si>
  <si>
    <t>Tank</t>
  </si>
  <si>
    <t>Side</t>
  </si>
  <si>
    <t>Volume</t>
  </si>
  <si>
    <t>Surface</t>
  </si>
  <si>
    <t>WB003</t>
  </si>
  <si>
    <t>L</t>
  </si>
  <si>
    <t>R</t>
  </si>
  <si>
    <t>WB004</t>
  </si>
  <si>
    <t xml:space="preserve">Length </t>
  </si>
  <si>
    <t>fish1</t>
  </si>
  <si>
    <t>fish2</t>
  </si>
  <si>
    <t>fish3</t>
  </si>
  <si>
    <t>fish4</t>
  </si>
  <si>
    <t>fish5</t>
  </si>
  <si>
    <t>Otolith</t>
  </si>
  <si>
    <t>Prim</t>
  </si>
  <si>
    <t>DIAM</t>
  </si>
  <si>
    <t>WB004 V</t>
  </si>
  <si>
    <t>WB004 S</t>
  </si>
  <si>
    <t>WB003 V</t>
  </si>
  <si>
    <t>WB003 S</t>
  </si>
  <si>
    <t>Wb003 S</t>
  </si>
  <si>
    <t xml:space="preserve">Mean 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</si>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</sst>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L37" sqref="L37"/>
    </sheetView>
  </sheetViews>
  <sheetFormatPr defaultRowHeight="15" x14ac:dyDescent="0.25"/>
  <cols>
    <col min="4" max="5" width="9.140625" style="2"/>
    <col min="10" max="10" width="12" bestFit="1" customWidth="1"/>
  </cols>
  <sheetData>
    <row r="1" spans="1:23" x14ac:dyDescent="0.25">
      <c r="S1" t="s">
        <v>20</v>
      </c>
      <c r="T1" t="s">
        <v>21</v>
      </c>
      <c r="U1" t="s">
        <v>18</v>
      </c>
      <c r="V1" t="s">
        <v>19</v>
      </c>
    </row>
    <row r="2" spans="1:23" x14ac:dyDescent="0.25">
      <c r="A2" t="s">
        <v>1</v>
      </c>
      <c r="B2" t="s">
        <v>0</v>
      </c>
      <c r="C2" t="s">
        <v>2</v>
      </c>
      <c r="D2" s="2" t="s">
        <v>3</v>
      </c>
      <c r="E2" s="2" t="s">
        <v>4</v>
      </c>
      <c r="G2" t="s">
        <v>9</v>
      </c>
      <c r="S2" s="2">
        <v>5.5221473017677297E-2</v>
      </c>
      <c r="T2" s="2">
        <v>1.1614691155731431</v>
      </c>
      <c r="U2" s="2">
        <v>7.0562589971250006E-2</v>
      </c>
      <c r="V2" s="2">
        <v>1.2650567753040001</v>
      </c>
      <c r="W2" s="2"/>
    </row>
    <row r="3" spans="1:23" x14ac:dyDescent="0.25">
      <c r="A3" t="s">
        <v>5</v>
      </c>
      <c r="B3">
        <v>1</v>
      </c>
      <c r="C3" t="s">
        <v>6</v>
      </c>
      <c r="D3" s="2">
        <v>5.5221473017677311E-2</v>
      </c>
      <c r="E3" s="2">
        <v>1.1614691155731431</v>
      </c>
      <c r="G3">
        <v>21.31</v>
      </c>
      <c r="S3" s="2">
        <v>5.5271822544906736E-2</v>
      </c>
      <c r="T3" s="2">
        <v>1.2019152020164878</v>
      </c>
      <c r="U3" s="2">
        <v>6.9218950076250008E-2</v>
      </c>
      <c r="V3" s="2">
        <v>1.2568147346188001</v>
      </c>
      <c r="W3" s="2"/>
    </row>
    <row r="4" spans="1:23" x14ac:dyDescent="0.25">
      <c r="A4" t="s">
        <v>5</v>
      </c>
      <c r="B4">
        <v>1</v>
      </c>
      <c r="C4" t="s">
        <v>7</v>
      </c>
      <c r="D4" s="2">
        <v>5.5271822544906736E-2</v>
      </c>
      <c r="E4" s="2">
        <v>1.2019152020164878</v>
      </c>
      <c r="S4" s="2">
        <v>6.2990915627948701E-2</v>
      </c>
      <c r="T4" s="2">
        <v>1.152043182598095</v>
      </c>
      <c r="U4" s="2">
        <v>6.5521841644999995E-2</v>
      </c>
      <c r="V4" s="2">
        <v>1.20768886644784</v>
      </c>
      <c r="W4" s="2"/>
    </row>
    <row r="5" spans="1:23" x14ac:dyDescent="0.25">
      <c r="A5" t="s">
        <v>5</v>
      </c>
      <c r="B5">
        <v>2</v>
      </c>
      <c r="C5" t="s">
        <v>6</v>
      </c>
      <c r="D5" s="2">
        <v>6.2990915627948701E-2</v>
      </c>
      <c r="E5" s="2">
        <v>1.152043182598095</v>
      </c>
      <c r="G5">
        <v>20.100000000000001</v>
      </c>
      <c r="S5" s="2">
        <v>6.5340902765750039E-2</v>
      </c>
      <c r="T5" s="2">
        <v>1.2084382283150821</v>
      </c>
      <c r="U5" s="2">
        <v>6.4290439547103909E-2</v>
      </c>
      <c r="V5" s="2">
        <v>1.16797313577224</v>
      </c>
      <c r="W5" s="2"/>
    </row>
    <row r="6" spans="1:23" x14ac:dyDescent="0.25">
      <c r="A6" t="s">
        <v>5</v>
      </c>
      <c r="B6">
        <v>2</v>
      </c>
      <c r="C6" t="s">
        <v>7</v>
      </c>
      <c r="D6" s="2">
        <v>6.5340902765750039E-2</v>
      </c>
      <c r="E6" s="2">
        <v>1.2084382283150821</v>
      </c>
      <c r="S6" s="2">
        <v>5.8695885571542782E-2</v>
      </c>
      <c r="T6" s="2">
        <v>1.1413535871697369</v>
      </c>
      <c r="U6" s="2">
        <v>4.9397556243750002E-2</v>
      </c>
      <c r="V6" s="2">
        <v>1.02263824601008</v>
      </c>
      <c r="W6" s="2"/>
    </row>
    <row r="7" spans="1:23" x14ac:dyDescent="0.25">
      <c r="A7" t="s">
        <v>5</v>
      </c>
      <c r="B7">
        <v>3</v>
      </c>
      <c r="C7" t="s">
        <v>6</v>
      </c>
      <c r="D7" s="2">
        <v>5.8695885571542782E-2</v>
      </c>
      <c r="E7" s="2">
        <v>1.1413535871697369</v>
      </c>
      <c r="G7">
        <v>20.6</v>
      </c>
      <c r="S7" s="2">
        <v>5.655352738000434E-2</v>
      </c>
      <c r="T7" s="2">
        <v>1.1055071855759384</v>
      </c>
      <c r="U7" s="4">
        <v>5.4328395040396098E-2</v>
      </c>
      <c r="V7" s="2">
        <v>1.0655890490907201</v>
      </c>
      <c r="W7" s="2"/>
    </row>
    <row r="8" spans="1:23" x14ac:dyDescent="0.25">
      <c r="A8" t="s">
        <v>5</v>
      </c>
      <c r="B8">
        <v>3</v>
      </c>
      <c r="C8" t="s">
        <v>7</v>
      </c>
      <c r="D8" s="2">
        <v>5.655352738000434E-2</v>
      </c>
      <c r="E8" s="2">
        <v>1.1055071855759384</v>
      </c>
      <c r="S8" s="2">
        <v>6.2832564941931887E-2</v>
      </c>
      <c r="T8" s="2">
        <v>1.1901041085359594</v>
      </c>
      <c r="U8">
        <v>6.3741449372896095E-2</v>
      </c>
      <c r="V8">
        <v>1.2134766419714402</v>
      </c>
      <c r="W8" s="2"/>
    </row>
    <row r="9" spans="1:23" x14ac:dyDescent="0.25">
      <c r="A9" t="s">
        <v>5</v>
      </c>
      <c r="B9">
        <v>4</v>
      </c>
      <c r="C9" t="s">
        <v>6</v>
      </c>
      <c r="D9" s="2">
        <v>6.2832564941931887E-2</v>
      </c>
      <c r="E9" s="2">
        <v>1.1901041085359594</v>
      </c>
      <c r="G9">
        <v>16.8</v>
      </c>
      <c r="S9" s="2">
        <v>5.8229999999999997E-2</v>
      </c>
      <c r="T9" s="2">
        <v>1.1359630000000001</v>
      </c>
      <c r="U9">
        <v>6.5011092991646105E-2</v>
      </c>
      <c r="V9">
        <v>1.2301936071544002</v>
      </c>
      <c r="W9" s="2"/>
    </row>
    <row r="10" spans="1:23" x14ac:dyDescent="0.25">
      <c r="A10" t="s">
        <v>5</v>
      </c>
      <c r="B10">
        <v>4</v>
      </c>
      <c r="C10" t="s">
        <v>7</v>
      </c>
      <c r="D10" s="2">
        <v>5.8229999999999997E-2</v>
      </c>
      <c r="E10" s="2">
        <v>1.1359630000000001</v>
      </c>
    </row>
    <row r="11" spans="1:23" x14ac:dyDescent="0.25">
      <c r="A11" t="s">
        <v>8</v>
      </c>
      <c r="B11">
        <v>1</v>
      </c>
      <c r="C11" t="s">
        <v>6</v>
      </c>
      <c r="D11" s="2">
        <v>7.0562589971250006E-2</v>
      </c>
      <c r="E11" s="2">
        <v>1.2650567753040001</v>
      </c>
      <c r="G11">
        <v>19.899999999999999</v>
      </c>
      <c r="R11" t="s">
        <v>23</v>
      </c>
      <c r="S11">
        <f>AVERAGE(S2:S9)</f>
        <v>5.9392136481220222E-2</v>
      </c>
      <c r="T11">
        <f>AVERAGE(T2:T9)</f>
        <v>1.1620992012230553</v>
      </c>
      <c r="U11">
        <f>AVERAGE(U2:U9)</f>
        <v>6.2759039361036537E-2</v>
      </c>
      <c r="V11">
        <f>AVERAGE(V2:V9)</f>
        <v>1.17867888204619</v>
      </c>
    </row>
    <row r="12" spans="1:23" x14ac:dyDescent="0.25">
      <c r="A12" t="s">
        <v>8</v>
      </c>
      <c r="B12">
        <v>1</v>
      </c>
      <c r="C12" t="s">
        <v>7</v>
      </c>
      <c r="D12" s="2">
        <v>6.9218950076250008E-2</v>
      </c>
      <c r="E12" s="2">
        <v>1.2568147346188001</v>
      </c>
      <c r="R12" t="s">
        <v>24</v>
      </c>
      <c r="S12">
        <f>STDEV(S2:S9)/SQRT(8)</f>
        <v>1.3656502144961382E-3</v>
      </c>
      <c r="T12">
        <f>STDEV(T2:T9)/SQRT(8)</f>
        <v>1.2631135323194095E-2</v>
      </c>
      <c r="U12">
        <f>STDEV(U2:U9)/SQRT(8)</f>
        <v>2.5643363848667322E-3</v>
      </c>
      <c r="V12">
        <f>STDEV(V2:V9)/SQRT(8)</f>
        <v>3.1488429141968761E-2</v>
      </c>
    </row>
    <row r="13" spans="1:23" x14ac:dyDescent="0.25">
      <c r="A13" t="s">
        <v>8</v>
      </c>
      <c r="B13">
        <v>2</v>
      </c>
      <c r="C13" t="s">
        <v>6</v>
      </c>
      <c r="D13" s="2">
        <v>6.5521841644999995E-2</v>
      </c>
      <c r="E13" s="2">
        <v>1.20768886644784</v>
      </c>
      <c r="G13">
        <v>19.7</v>
      </c>
    </row>
    <row r="14" spans="1:23" x14ac:dyDescent="0.25">
      <c r="A14" t="s">
        <v>8</v>
      </c>
      <c r="B14">
        <v>2</v>
      </c>
      <c r="C14" t="s">
        <v>7</v>
      </c>
      <c r="D14" s="2">
        <v>6.4290439547103909E-2</v>
      </c>
      <c r="E14" s="2">
        <v>1.16797313577224</v>
      </c>
    </row>
    <row r="15" spans="1:23" x14ac:dyDescent="0.25">
      <c r="A15" t="s">
        <v>8</v>
      </c>
      <c r="B15">
        <v>3</v>
      </c>
      <c r="C15" t="s">
        <v>6</v>
      </c>
      <c r="D15" s="2">
        <v>4.9397556243750002E-2</v>
      </c>
      <c r="E15" s="2">
        <v>1.02263824601008</v>
      </c>
      <c r="G15">
        <v>20.8</v>
      </c>
    </row>
    <row r="16" spans="1:23" x14ac:dyDescent="0.25">
      <c r="A16" t="s">
        <v>8</v>
      </c>
      <c r="B16">
        <v>3</v>
      </c>
      <c r="C16" t="s">
        <v>7</v>
      </c>
      <c r="D16" s="4">
        <v>5.4328395040396098E-2</v>
      </c>
      <c r="E16" s="2">
        <v>1.0655890490907201</v>
      </c>
    </row>
    <row r="17" spans="1:10" x14ac:dyDescent="0.25">
      <c r="A17" t="s">
        <v>8</v>
      </c>
      <c r="B17">
        <v>4</v>
      </c>
      <c r="C17" t="s">
        <v>6</v>
      </c>
      <c r="D17">
        <v>6.3741449372896095E-2</v>
      </c>
      <c r="E17">
        <v>1.2134766419714402</v>
      </c>
      <c r="G17">
        <v>19.8</v>
      </c>
    </row>
    <row r="18" spans="1:10" x14ac:dyDescent="0.25">
      <c r="A18" t="s">
        <v>8</v>
      </c>
      <c r="B18">
        <v>4</v>
      </c>
      <c r="C18" t="s">
        <v>7</v>
      </c>
      <c r="D18">
        <v>6.5011092991646105E-2</v>
      </c>
      <c r="E18">
        <v>1.2301936071544002</v>
      </c>
    </row>
    <row r="19" spans="1:10" x14ac:dyDescent="0.25">
      <c r="J19" s="3"/>
    </row>
    <row r="22" spans="1:10" x14ac:dyDescent="0.25">
      <c r="J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L37" sqref="L37"/>
    </sheetView>
  </sheetViews>
  <sheetFormatPr defaultRowHeight="15" x14ac:dyDescent="0.25"/>
  <sheetData>
    <row r="1" spans="1:21" x14ac:dyDescent="0.25">
      <c r="R1" t="s">
        <v>20</v>
      </c>
      <c r="S1" t="s">
        <v>21</v>
      </c>
      <c r="T1" t="s">
        <v>18</v>
      </c>
      <c r="U1" t="s">
        <v>19</v>
      </c>
    </row>
    <row r="2" spans="1:21" x14ac:dyDescent="0.25">
      <c r="A2" t="s">
        <v>1</v>
      </c>
      <c r="B2" t="s">
        <v>0</v>
      </c>
      <c r="C2" t="s">
        <v>2</v>
      </c>
      <c r="D2" t="s">
        <v>3</v>
      </c>
      <c r="E2" t="s">
        <v>4</v>
      </c>
      <c r="G2" t="s">
        <v>9</v>
      </c>
      <c r="R2">
        <v>8.6862336139897443E-3</v>
      </c>
      <c r="S2">
        <v>0.24474069727040565</v>
      </c>
      <c r="T2">
        <v>8.1250921722851501E-3</v>
      </c>
      <c r="U2">
        <v>0.25040270840665058</v>
      </c>
    </row>
    <row r="3" spans="1:21" x14ac:dyDescent="0.25">
      <c r="A3" t="s">
        <v>5</v>
      </c>
      <c r="B3">
        <v>1</v>
      </c>
      <c r="C3" t="s">
        <v>6</v>
      </c>
      <c r="D3">
        <v>8.6862336139897443E-3</v>
      </c>
      <c r="E3">
        <v>0.24474069727040565</v>
      </c>
      <c r="G3">
        <v>21.31</v>
      </c>
      <c r="R3">
        <v>7.5593622117500377E-3</v>
      </c>
      <c r="S3">
        <v>0.22447244902363223</v>
      </c>
      <c r="T3">
        <v>8.3840927219500302E-3</v>
      </c>
      <c r="U3">
        <v>0.25893516370365838</v>
      </c>
    </row>
    <row r="4" spans="1:21" x14ac:dyDescent="0.25">
      <c r="A4" t="s">
        <v>5</v>
      </c>
      <c r="B4">
        <v>1</v>
      </c>
      <c r="C4" t="s">
        <v>7</v>
      </c>
      <c r="D4">
        <v>7.5593622117500377E-3</v>
      </c>
      <c r="E4">
        <v>0.22447244902363223</v>
      </c>
      <c r="R4">
        <v>8.1454298401613615E-3</v>
      </c>
      <c r="S4">
        <v>0.25477484687785817</v>
      </c>
      <c r="T4">
        <v>6.6902071523866026E-3</v>
      </c>
      <c r="U4">
        <v>0.2259503111045037</v>
      </c>
    </row>
    <row r="5" spans="1:21" x14ac:dyDescent="0.25">
      <c r="A5" t="s">
        <v>5</v>
      </c>
      <c r="B5">
        <v>2</v>
      </c>
      <c r="C5" t="s">
        <v>6</v>
      </c>
      <c r="D5">
        <v>8.1454298401613615E-3</v>
      </c>
      <c r="E5">
        <v>0.25477484687785817</v>
      </c>
      <c r="G5">
        <v>20.100000000000001</v>
      </c>
      <c r="R5">
        <v>6.6059159657118807E-3</v>
      </c>
      <c r="S5">
        <v>0.22860096295206769</v>
      </c>
      <c r="T5">
        <v>6.3738009265294606E-3</v>
      </c>
      <c r="U5">
        <v>0.22585031110450399</v>
      </c>
    </row>
    <row r="6" spans="1:21" x14ac:dyDescent="0.25">
      <c r="A6" t="s">
        <v>5</v>
      </c>
      <c r="B6">
        <v>2</v>
      </c>
      <c r="C6" t="s">
        <v>7</v>
      </c>
      <c r="D6">
        <v>6.6059159657118807E-3</v>
      </c>
      <c r="E6">
        <v>0.22860096295206769</v>
      </c>
      <c r="R6">
        <v>6.8240061577361745E-3</v>
      </c>
      <c r="S6">
        <v>0.22583575308570156</v>
      </c>
      <c r="T6">
        <v>5.5651914479047382E-3</v>
      </c>
      <c r="U6">
        <v>0.20067237087407386</v>
      </c>
    </row>
    <row r="7" spans="1:21" x14ac:dyDescent="0.25">
      <c r="A7" t="s">
        <v>5</v>
      </c>
      <c r="B7">
        <v>3</v>
      </c>
      <c r="C7" t="s">
        <v>6</v>
      </c>
      <c r="D7">
        <v>6.8240061577361745E-3</v>
      </c>
      <c r="E7">
        <v>0.22583575308570156</v>
      </c>
      <c r="G7">
        <v>20.6</v>
      </c>
      <c r="R7">
        <v>6.6145079606632507E-3</v>
      </c>
      <c r="S7">
        <v>0.2197341046568598</v>
      </c>
      <c r="T7">
        <v>5.7203611268453643E-3</v>
      </c>
      <c r="U7">
        <v>0.20454823936597633</v>
      </c>
    </row>
    <row r="8" spans="1:21" x14ac:dyDescent="0.25">
      <c r="A8" t="s">
        <v>5</v>
      </c>
      <c r="B8">
        <v>3</v>
      </c>
      <c r="C8" t="s">
        <v>7</v>
      </c>
      <c r="D8">
        <v>6.6145079606632507E-3</v>
      </c>
      <c r="E8">
        <v>0.2197341046568598</v>
      </c>
      <c r="R8">
        <v>6.4495274473555329E-3</v>
      </c>
      <c r="S8">
        <v>0.22613446544000981</v>
      </c>
      <c r="T8">
        <v>7.0351057898571084E-3</v>
      </c>
      <c r="U8">
        <v>0.23421864283159724</v>
      </c>
    </row>
    <row r="9" spans="1:21" x14ac:dyDescent="0.25">
      <c r="A9" t="s">
        <v>5</v>
      </c>
      <c r="B9">
        <v>4</v>
      </c>
      <c r="C9" t="s">
        <v>6</v>
      </c>
      <c r="D9">
        <v>6.4495274473555329E-3</v>
      </c>
      <c r="E9">
        <v>0.22613446544000981</v>
      </c>
      <c r="G9">
        <v>16.8</v>
      </c>
      <c r="R9">
        <v>6.2823114845424275E-3</v>
      </c>
      <c r="S9">
        <v>0.22470587078117651</v>
      </c>
      <c r="T9">
        <v>7.5654647148610194E-3</v>
      </c>
      <c r="U9">
        <v>0.24578436939593504</v>
      </c>
    </row>
    <row r="10" spans="1:21" x14ac:dyDescent="0.25">
      <c r="A10" t="s">
        <v>5</v>
      </c>
      <c r="B10">
        <v>4</v>
      </c>
      <c r="C10" t="s">
        <v>7</v>
      </c>
      <c r="D10">
        <v>6.2823114845424275E-3</v>
      </c>
      <c r="E10">
        <v>0.22470587078117651</v>
      </c>
    </row>
    <row r="11" spans="1:21" x14ac:dyDescent="0.25">
      <c r="A11" t="s">
        <v>8</v>
      </c>
      <c r="B11">
        <v>1</v>
      </c>
      <c r="C11" t="s">
        <v>6</v>
      </c>
      <c r="D11">
        <v>8.1250921722851501E-3</v>
      </c>
      <c r="E11">
        <v>0.25040270840665058</v>
      </c>
      <c r="G11">
        <v>19.899999999999999</v>
      </c>
      <c r="Q11" t="s">
        <v>23</v>
      </c>
      <c r="R11">
        <f>AVERAGE(R2:R9)</f>
        <v>7.1459118352388004E-3</v>
      </c>
      <c r="S11">
        <f>AVERAGE(S2:S9)</f>
        <v>0.23112489376096387</v>
      </c>
      <c r="T11">
        <f>AVERAGE(T2:T9)</f>
        <v>6.932414506577435E-3</v>
      </c>
      <c r="U11">
        <f>AVERAGE(U2:U9)</f>
        <v>0.23079526459836239</v>
      </c>
    </row>
    <row r="12" spans="1:21" x14ac:dyDescent="0.25">
      <c r="A12" t="s">
        <v>8</v>
      </c>
      <c r="B12">
        <v>1</v>
      </c>
      <c r="C12" t="s">
        <v>7</v>
      </c>
      <c r="D12">
        <v>8.3840927219500302E-3</v>
      </c>
      <c r="E12">
        <v>0.25893516370365838</v>
      </c>
      <c r="Q12" t="s">
        <v>24</v>
      </c>
      <c r="R12">
        <f>STDEV(R2:R9)/SQRT(8)</f>
        <v>3.1199056481083368E-4</v>
      </c>
      <c r="S12">
        <f>STDEV(S2:S9)/SQRT(8)</f>
        <v>4.2660808203634484E-3</v>
      </c>
      <c r="T12">
        <f>STDEV(T2:T9)/SQRT(8)</f>
        <v>3.6960967690976957E-4</v>
      </c>
      <c r="U12">
        <f>STDEV(U2:U9)/SQRT(8)</f>
        <v>7.3883592741750877E-3</v>
      </c>
    </row>
    <row r="13" spans="1:21" x14ac:dyDescent="0.25">
      <c r="A13" t="s">
        <v>8</v>
      </c>
      <c r="B13">
        <v>2</v>
      </c>
      <c r="C13" t="s">
        <v>6</v>
      </c>
      <c r="D13">
        <v>6.6902071523866026E-3</v>
      </c>
      <c r="E13">
        <v>0.2259503111045037</v>
      </c>
      <c r="G13">
        <v>19.7</v>
      </c>
    </row>
    <row r="14" spans="1:21" x14ac:dyDescent="0.25">
      <c r="A14" t="s">
        <v>8</v>
      </c>
      <c r="B14">
        <v>2</v>
      </c>
      <c r="C14" t="s">
        <v>7</v>
      </c>
      <c r="D14">
        <v>6.3738009265294606E-3</v>
      </c>
      <c r="E14">
        <v>0.22585031110450399</v>
      </c>
    </row>
    <row r="15" spans="1:21" x14ac:dyDescent="0.25">
      <c r="A15" t="s">
        <v>8</v>
      </c>
      <c r="B15">
        <v>3</v>
      </c>
      <c r="C15" t="s">
        <v>6</v>
      </c>
      <c r="D15">
        <v>5.5651914479047382E-3</v>
      </c>
      <c r="E15">
        <v>0.20067237087407386</v>
      </c>
      <c r="G15">
        <v>20.8</v>
      </c>
    </row>
    <row r="16" spans="1:21" x14ac:dyDescent="0.25">
      <c r="A16" t="s">
        <v>8</v>
      </c>
      <c r="B16">
        <v>3</v>
      </c>
      <c r="C16" t="s">
        <v>7</v>
      </c>
      <c r="D16">
        <v>5.7203611268453643E-3</v>
      </c>
      <c r="E16">
        <v>0.20454823936597633</v>
      </c>
    </row>
    <row r="17" spans="1:10" x14ac:dyDescent="0.25">
      <c r="A17" t="s">
        <v>8</v>
      </c>
      <c r="B17">
        <v>4</v>
      </c>
      <c r="C17" t="s">
        <v>6</v>
      </c>
      <c r="D17">
        <v>7.0351057898571084E-3</v>
      </c>
      <c r="E17">
        <v>0.23421864283159724</v>
      </c>
      <c r="G17">
        <v>19.8</v>
      </c>
    </row>
    <row r="18" spans="1:10" x14ac:dyDescent="0.25">
      <c r="A18" t="s">
        <v>8</v>
      </c>
      <c r="B18">
        <v>4</v>
      </c>
      <c r="C18" t="s">
        <v>7</v>
      </c>
      <c r="D18">
        <v>7.5654647148610194E-3</v>
      </c>
      <c r="E18">
        <v>0.24578436939593504</v>
      </c>
    </row>
    <row r="19" spans="1:10" x14ac:dyDescent="0.25">
      <c r="J19" s="1"/>
    </row>
    <row r="22" spans="1:10" x14ac:dyDescent="0.25">
      <c r="J2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L37" sqref="L37"/>
    </sheetView>
  </sheetViews>
  <sheetFormatPr defaultRowHeight="15" x14ac:dyDescent="0.25"/>
  <sheetData>
    <row r="1" spans="1:23" x14ac:dyDescent="0.25">
      <c r="T1" t="s">
        <v>20</v>
      </c>
      <c r="U1" t="s">
        <v>22</v>
      </c>
      <c r="V1" t="s">
        <v>18</v>
      </c>
      <c r="W1" t="s">
        <v>19</v>
      </c>
    </row>
    <row r="2" spans="1:23" x14ac:dyDescent="0.25">
      <c r="A2" t="s">
        <v>1</v>
      </c>
      <c r="B2" t="s">
        <v>0</v>
      </c>
      <c r="C2" t="s">
        <v>2</v>
      </c>
      <c r="D2" t="s">
        <v>3</v>
      </c>
      <c r="E2" t="s">
        <v>4</v>
      </c>
      <c r="G2" t="s">
        <v>9</v>
      </c>
      <c r="T2">
        <v>2.0969496070961189E-3</v>
      </c>
      <c r="U2">
        <v>5.3258378567041791E-2</v>
      </c>
      <c r="V2">
        <v>1.7963062158241115E-3</v>
      </c>
      <c r="W2">
        <v>0.10528339788230369</v>
      </c>
    </row>
    <row r="3" spans="1:23" x14ac:dyDescent="0.25">
      <c r="A3" t="s">
        <v>5</v>
      </c>
      <c r="B3">
        <v>1</v>
      </c>
      <c r="C3" t="s">
        <v>6</v>
      </c>
      <c r="D3">
        <v>2.0969496070961189E-3</v>
      </c>
      <c r="E3">
        <v>5.3258378567041791E-2</v>
      </c>
      <c r="G3">
        <v>21.31</v>
      </c>
      <c r="T3">
        <v>6.6115182481238139E-4</v>
      </c>
      <c r="U3">
        <v>5.0251338164850619E-2</v>
      </c>
      <c r="V3">
        <v>2.1495017899570727E-3</v>
      </c>
      <c r="W3">
        <v>0.11370447139701385</v>
      </c>
    </row>
    <row r="4" spans="1:23" x14ac:dyDescent="0.25">
      <c r="A4" t="s">
        <v>5</v>
      </c>
      <c r="B4">
        <v>1</v>
      </c>
      <c r="C4" t="s">
        <v>7</v>
      </c>
      <c r="D4">
        <v>6.6115182481238139E-4</v>
      </c>
      <c r="E4">
        <v>5.0251338164850619E-2</v>
      </c>
      <c r="T4">
        <v>1.351676029749457E-3</v>
      </c>
      <c r="U4">
        <v>8.4285242586867162E-2</v>
      </c>
      <c r="V4">
        <v>1.4093713860353202E-3</v>
      </c>
      <c r="W4">
        <v>8.9555728036018467E-2</v>
      </c>
    </row>
    <row r="5" spans="1:23" x14ac:dyDescent="0.25">
      <c r="A5" t="s">
        <v>5</v>
      </c>
      <c r="B5">
        <v>2</v>
      </c>
      <c r="C5" t="s">
        <v>6</v>
      </c>
      <c r="D5">
        <v>1.351676029749457E-3</v>
      </c>
      <c r="E5">
        <v>8.4285242586867162E-2</v>
      </c>
      <c r="G5">
        <v>20.100000000000001</v>
      </c>
      <c r="T5">
        <v>1.3714288739790812E-3</v>
      </c>
      <c r="U5">
        <v>8.6205760972745654E-2</v>
      </c>
      <c r="V5">
        <v>1.4083713860353201E-3</v>
      </c>
      <c r="W5">
        <v>8.9755728036018501E-2</v>
      </c>
    </row>
    <row r="6" spans="1:23" x14ac:dyDescent="0.25">
      <c r="A6" t="s">
        <v>5</v>
      </c>
      <c r="B6">
        <v>2</v>
      </c>
      <c r="C6" t="s">
        <v>7</v>
      </c>
      <c r="D6">
        <v>1.3714288739790812E-3</v>
      </c>
      <c r="E6">
        <v>8.6205760972745654E-2</v>
      </c>
      <c r="T6">
        <v>1.9511917699533677E-3</v>
      </c>
      <c r="U6">
        <v>0.10569796348247604</v>
      </c>
      <c r="V6">
        <v>1.2204513434979096E-3</v>
      </c>
      <c r="W6">
        <v>7.7643047653545155E-2</v>
      </c>
    </row>
    <row r="7" spans="1:23" x14ac:dyDescent="0.25">
      <c r="A7" t="s">
        <v>5</v>
      </c>
      <c r="B7">
        <v>3</v>
      </c>
      <c r="C7" t="s">
        <v>6</v>
      </c>
      <c r="D7">
        <v>1.9511917699533677E-3</v>
      </c>
      <c r="E7">
        <v>0.10569796348247604</v>
      </c>
      <c r="G7">
        <v>20.6</v>
      </c>
      <c r="T7">
        <v>2.0787271453956437E-3</v>
      </c>
      <c r="U7">
        <v>0.10338687411344552</v>
      </c>
      <c r="V7">
        <v>1.1711840141058704E-3</v>
      </c>
      <c r="W7">
        <v>7.5891791719056009E-2</v>
      </c>
    </row>
    <row r="8" spans="1:23" x14ac:dyDescent="0.25">
      <c r="A8" t="s">
        <v>5</v>
      </c>
      <c r="B8">
        <v>3</v>
      </c>
      <c r="C8" t="s">
        <v>7</v>
      </c>
      <c r="D8">
        <v>2.0787271453956437E-3</v>
      </c>
      <c r="E8">
        <v>0.10338687411344552</v>
      </c>
      <c r="T8">
        <v>1.5348954030063348E-3</v>
      </c>
      <c r="U8">
        <v>8.9996186818053367E-2</v>
      </c>
      <c r="V8">
        <v>1.9131836701494083E-3</v>
      </c>
      <c r="W8">
        <v>0.11025386774688788</v>
      </c>
    </row>
    <row r="9" spans="1:23" x14ac:dyDescent="0.25">
      <c r="A9" t="s">
        <v>5</v>
      </c>
      <c r="B9">
        <v>4</v>
      </c>
      <c r="C9" t="s">
        <v>6</v>
      </c>
      <c r="D9">
        <v>1.5348954030063348E-3</v>
      </c>
      <c r="E9">
        <v>8.9996186818053367E-2</v>
      </c>
      <c r="G9">
        <v>16.8</v>
      </c>
      <c r="T9">
        <v>1.2935270266242016E-3</v>
      </c>
      <c r="U9">
        <v>8.2394660288131277E-2</v>
      </c>
      <c r="V9">
        <v>1.6307846901735281E-3</v>
      </c>
      <c r="W9">
        <v>0.10573809176997311</v>
      </c>
    </row>
    <row r="10" spans="1:23" x14ac:dyDescent="0.25">
      <c r="A10" t="s">
        <v>5</v>
      </c>
      <c r="B10">
        <v>4</v>
      </c>
      <c r="C10" t="s">
        <v>7</v>
      </c>
      <c r="D10">
        <v>1.2935270266242016E-3</v>
      </c>
      <c r="E10">
        <v>8.2394660288131277E-2</v>
      </c>
    </row>
    <row r="11" spans="1:23" x14ac:dyDescent="0.25">
      <c r="A11" t="s">
        <v>8</v>
      </c>
      <c r="B11">
        <v>1</v>
      </c>
      <c r="C11" t="s">
        <v>6</v>
      </c>
      <c r="D11">
        <v>1.7963062158241115E-3</v>
      </c>
      <c r="E11">
        <v>0.10528339788230369</v>
      </c>
      <c r="G11">
        <v>19.899999999999999</v>
      </c>
      <c r="S11" t="s">
        <v>23</v>
      </c>
      <c r="T11">
        <f>AVERAGE(T2:T9)</f>
        <v>1.5424434600770733E-3</v>
      </c>
      <c r="U11">
        <f>AVERAGE(U2:U9)</f>
        <v>8.1934550624201422E-2</v>
      </c>
      <c r="V11">
        <f>AVERAGE(V2:V9)</f>
        <v>1.5873943119723176E-3</v>
      </c>
      <c r="W11">
        <f>AVERAGE(W2:W9)</f>
        <v>9.5978265530102067E-2</v>
      </c>
    </row>
    <row r="12" spans="1:23" x14ac:dyDescent="0.25">
      <c r="A12" t="s">
        <v>8</v>
      </c>
      <c r="B12">
        <v>1</v>
      </c>
      <c r="C12" t="s">
        <v>7</v>
      </c>
      <c r="D12">
        <v>2.1495017899570727E-3</v>
      </c>
      <c r="E12">
        <v>0.11370447139701385</v>
      </c>
      <c r="S12" t="s">
        <v>24</v>
      </c>
      <c r="T12">
        <f>STDEV(T2:T9)/SQRT(8)</f>
        <v>1.7250682960473555E-4</v>
      </c>
      <c r="U12">
        <f>STDEV(U2:U9)/SQRT(8)</f>
        <v>7.2457147913758176E-3</v>
      </c>
      <c r="V12">
        <f>STDEV(V2:V9)/SQRT(8)</f>
        <v>1.2241979557568267E-4</v>
      </c>
      <c r="W12">
        <f>STDEV(W2:W9)/SQRT(8)</f>
        <v>5.2089663337148203E-3</v>
      </c>
    </row>
    <row r="13" spans="1:23" x14ac:dyDescent="0.25">
      <c r="A13" t="s">
        <v>8</v>
      </c>
      <c r="B13">
        <v>2</v>
      </c>
      <c r="C13" t="s">
        <v>6</v>
      </c>
      <c r="D13">
        <v>1.4093713860353202E-3</v>
      </c>
      <c r="E13">
        <v>8.9555728036018467E-2</v>
      </c>
      <c r="G13">
        <v>19.7</v>
      </c>
    </row>
    <row r="14" spans="1:23" x14ac:dyDescent="0.25">
      <c r="A14" t="s">
        <v>8</v>
      </c>
      <c r="B14">
        <v>2</v>
      </c>
      <c r="C14" t="s">
        <v>7</v>
      </c>
      <c r="D14">
        <v>1.4083713860353201E-3</v>
      </c>
      <c r="E14">
        <v>8.9755728036018501E-2</v>
      </c>
    </row>
    <row r="15" spans="1:23" x14ac:dyDescent="0.25">
      <c r="A15" t="s">
        <v>8</v>
      </c>
      <c r="B15">
        <v>3</v>
      </c>
      <c r="C15" t="s">
        <v>6</v>
      </c>
      <c r="D15">
        <v>1.2204513434979096E-3</v>
      </c>
      <c r="E15">
        <v>7.7643047653545155E-2</v>
      </c>
      <c r="G15">
        <v>20.8</v>
      </c>
    </row>
    <row r="16" spans="1:23" x14ac:dyDescent="0.25">
      <c r="A16" t="s">
        <v>8</v>
      </c>
      <c r="B16">
        <v>3</v>
      </c>
      <c r="C16" t="s">
        <v>7</v>
      </c>
      <c r="D16">
        <v>1.1711840141058704E-3</v>
      </c>
      <c r="E16">
        <v>7.5891791719056009E-2</v>
      </c>
    </row>
    <row r="17" spans="1:13" x14ac:dyDescent="0.25">
      <c r="A17" t="s">
        <v>8</v>
      </c>
      <c r="B17">
        <v>4</v>
      </c>
      <c r="C17" t="s">
        <v>6</v>
      </c>
      <c r="D17">
        <v>1.9131836701494083E-3</v>
      </c>
      <c r="E17">
        <v>0.11025386774688788</v>
      </c>
      <c r="G17">
        <v>19.8</v>
      </c>
    </row>
    <row r="18" spans="1:13" x14ac:dyDescent="0.25">
      <c r="A18" t="s">
        <v>8</v>
      </c>
      <c r="B18">
        <v>4</v>
      </c>
      <c r="C18" t="s">
        <v>7</v>
      </c>
      <c r="D18">
        <v>1.6307846901735281E-3</v>
      </c>
      <c r="E18">
        <v>0.10573809176997311</v>
      </c>
      <c r="J18" s="2"/>
      <c r="M18" s="1"/>
    </row>
    <row r="19" spans="1:13" x14ac:dyDescent="0.25">
      <c r="J19" s="2"/>
    </row>
    <row r="20" spans="1:13" x14ac:dyDescent="0.25">
      <c r="J20" s="2"/>
    </row>
    <row r="21" spans="1:13" x14ac:dyDescent="0.25">
      <c r="J21" s="2"/>
    </row>
    <row r="22" spans="1:13" x14ac:dyDescent="0.25">
      <c r="J2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L37" sqref="L37"/>
    </sheetView>
  </sheetViews>
  <sheetFormatPr defaultRowHeight="15" x14ac:dyDescent="0.25"/>
  <sheetData>
    <row r="1" spans="1:5" x14ac:dyDescent="0.25">
      <c r="A1" t="s">
        <v>1</v>
      </c>
      <c r="B1" t="s">
        <v>15</v>
      </c>
      <c r="C1" t="s">
        <v>0</v>
      </c>
      <c r="D1" t="s">
        <v>16</v>
      </c>
      <c r="E1" t="s">
        <v>17</v>
      </c>
    </row>
    <row r="2" spans="1:5" x14ac:dyDescent="0.25">
      <c r="A2" t="s">
        <v>5</v>
      </c>
      <c r="B2" t="s">
        <v>6</v>
      </c>
      <c r="C2" t="s">
        <v>10</v>
      </c>
      <c r="D2">
        <v>3.5529999999999999</v>
      </c>
      <c r="E2">
        <v>1.1720000000000002</v>
      </c>
    </row>
    <row r="3" spans="1:5" x14ac:dyDescent="0.25">
      <c r="A3" t="s">
        <v>5</v>
      </c>
      <c r="B3" t="s">
        <v>6</v>
      </c>
      <c r="C3" t="s">
        <v>11</v>
      </c>
      <c r="D3">
        <v>3.3980000000000001</v>
      </c>
      <c r="E3">
        <v>1.123</v>
      </c>
    </row>
    <row r="4" spans="1:5" x14ac:dyDescent="0.25">
      <c r="A4" t="s">
        <v>5</v>
      </c>
      <c r="B4" t="s">
        <v>6</v>
      </c>
      <c r="C4" t="s">
        <v>12</v>
      </c>
      <c r="D4">
        <v>3.0609999999999999</v>
      </c>
      <c r="E4">
        <v>1.0209999999999999</v>
      </c>
    </row>
    <row r="5" spans="1:5" x14ac:dyDescent="0.25">
      <c r="A5" t="s">
        <v>5</v>
      </c>
      <c r="B5" t="s">
        <v>6</v>
      </c>
      <c r="C5" t="s">
        <v>13</v>
      </c>
      <c r="D5">
        <v>3.1230000000000002</v>
      </c>
      <c r="E5">
        <v>0.999</v>
      </c>
    </row>
    <row r="6" spans="1:5" x14ac:dyDescent="0.25">
      <c r="A6" t="s">
        <v>5</v>
      </c>
      <c r="B6" t="s">
        <v>6</v>
      </c>
      <c r="C6" t="s">
        <v>14</v>
      </c>
      <c r="D6">
        <v>3.4279999999999999</v>
      </c>
      <c r="E6">
        <v>1.0329999999999999</v>
      </c>
    </row>
    <row r="7" spans="1:5" x14ac:dyDescent="0.25">
      <c r="A7" t="s">
        <v>5</v>
      </c>
      <c r="B7" t="s">
        <v>7</v>
      </c>
      <c r="C7" t="s">
        <v>10</v>
      </c>
      <c r="D7">
        <v>3.6480000000000001</v>
      </c>
      <c r="E7">
        <v>1.169</v>
      </c>
    </row>
    <row r="8" spans="1:5" x14ac:dyDescent="0.25">
      <c r="A8" t="s">
        <v>5</v>
      </c>
      <c r="B8" t="s">
        <v>7</v>
      </c>
      <c r="C8" t="s">
        <v>11</v>
      </c>
      <c r="D8">
        <v>3.448</v>
      </c>
      <c r="E8">
        <v>1.1859999999999999</v>
      </c>
    </row>
    <row r="9" spans="1:5" x14ac:dyDescent="0.25">
      <c r="A9" t="s">
        <v>5</v>
      </c>
      <c r="B9" t="s">
        <v>7</v>
      </c>
      <c r="C9" t="s">
        <v>12</v>
      </c>
      <c r="D9">
        <v>3.0190000000000001</v>
      </c>
      <c r="E9">
        <v>1.0089999999999999</v>
      </c>
    </row>
    <row r="10" spans="1:5" x14ac:dyDescent="0.25">
      <c r="A10" t="s">
        <v>5</v>
      </c>
      <c r="B10" t="s">
        <v>7</v>
      </c>
      <c r="C10" t="s">
        <v>13</v>
      </c>
      <c r="D10">
        <v>3.0990000000000002</v>
      </c>
      <c r="E10">
        <v>1.01</v>
      </c>
    </row>
    <row r="11" spans="1:5" x14ac:dyDescent="0.25">
      <c r="A11" t="s">
        <v>5</v>
      </c>
      <c r="B11" t="s">
        <v>7</v>
      </c>
      <c r="C11" t="s">
        <v>14</v>
      </c>
      <c r="D11">
        <v>3.5009999999999999</v>
      </c>
      <c r="E11">
        <v>0.99199999999999999</v>
      </c>
    </row>
    <row r="13" spans="1:5" x14ac:dyDescent="0.25">
      <c r="D13">
        <f>AVERAGE(D2:D11)</f>
        <v>3.3278000000000008</v>
      </c>
      <c r="E13">
        <f>AVERAGE(E2:E11)</f>
        <v>1.0713999999999999</v>
      </c>
    </row>
    <row r="14" spans="1:5" x14ac:dyDescent="0.25">
      <c r="D14">
        <f>STDEV(D2:D11)/SQRT(10)</f>
        <v>7.2532720585647081E-2</v>
      </c>
      <c r="E14">
        <f>STDEV(E2:E11)/SQRT(10)</f>
        <v>2.553133151421777E-2</v>
      </c>
    </row>
    <row r="22" spans="1:5" x14ac:dyDescent="0.25">
      <c r="A22" t="s">
        <v>8</v>
      </c>
      <c r="B22" t="s">
        <v>6</v>
      </c>
      <c r="C22" t="s">
        <v>10</v>
      </c>
      <c r="D22">
        <v>2.819</v>
      </c>
      <c r="E22">
        <v>0.91300000000000003</v>
      </c>
    </row>
    <row r="23" spans="1:5" x14ac:dyDescent="0.25">
      <c r="A23" t="s">
        <v>8</v>
      </c>
      <c r="B23" t="s">
        <v>6</v>
      </c>
      <c r="C23" t="s">
        <v>11</v>
      </c>
      <c r="D23">
        <v>3.2040000000000002</v>
      </c>
      <c r="E23">
        <v>1.0920000000000001</v>
      </c>
    </row>
    <row r="24" spans="1:5" x14ac:dyDescent="0.25">
      <c r="A24" t="s">
        <v>8</v>
      </c>
      <c r="B24" t="s">
        <v>6</v>
      </c>
      <c r="C24" t="s">
        <v>12</v>
      </c>
      <c r="D24">
        <v>2.89</v>
      </c>
      <c r="E24">
        <v>0.98199999999999998</v>
      </c>
    </row>
    <row r="25" spans="1:5" x14ac:dyDescent="0.25">
      <c r="A25" t="s">
        <v>8</v>
      </c>
      <c r="B25" t="s">
        <v>6</v>
      </c>
      <c r="C25" t="s">
        <v>13</v>
      </c>
      <c r="D25">
        <v>3.5230000000000001</v>
      </c>
      <c r="E25">
        <v>1.226</v>
      </c>
    </row>
    <row r="26" spans="1:5" x14ac:dyDescent="0.25">
      <c r="A26" t="s">
        <v>8</v>
      </c>
      <c r="B26" t="s">
        <v>6</v>
      </c>
      <c r="C26" t="s">
        <v>14</v>
      </c>
      <c r="D26">
        <v>3.21</v>
      </c>
      <c r="E26">
        <v>1.1949999999999998</v>
      </c>
    </row>
    <row r="27" spans="1:5" x14ac:dyDescent="0.25">
      <c r="A27" t="s">
        <v>8</v>
      </c>
      <c r="B27" t="s">
        <v>7</v>
      </c>
      <c r="C27" t="s">
        <v>10</v>
      </c>
      <c r="D27">
        <v>2.81</v>
      </c>
      <c r="E27">
        <v>0.90200000000000002</v>
      </c>
    </row>
    <row r="28" spans="1:5" x14ac:dyDescent="0.25">
      <c r="A28" t="s">
        <v>8</v>
      </c>
      <c r="B28" t="s">
        <v>7</v>
      </c>
      <c r="C28" t="s">
        <v>11</v>
      </c>
      <c r="D28">
        <v>3.23</v>
      </c>
      <c r="E28">
        <v>1.0860000000000001</v>
      </c>
    </row>
    <row r="29" spans="1:5" x14ac:dyDescent="0.25">
      <c r="A29" t="s">
        <v>8</v>
      </c>
      <c r="B29" t="s">
        <v>7</v>
      </c>
      <c r="C29" t="s">
        <v>12</v>
      </c>
      <c r="D29">
        <v>2.875</v>
      </c>
      <c r="E29">
        <v>0.98399999999999999</v>
      </c>
    </row>
    <row r="30" spans="1:5" x14ac:dyDescent="0.25">
      <c r="A30" t="s">
        <v>8</v>
      </c>
      <c r="B30" t="s">
        <v>7</v>
      </c>
      <c r="C30" t="s">
        <v>13</v>
      </c>
      <c r="D30">
        <v>3.53</v>
      </c>
      <c r="E30">
        <v>1.2469999999999999</v>
      </c>
    </row>
    <row r="31" spans="1:5" x14ac:dyDescent="0.25">
      <c r="A31" t="s">
        <v>8</v>
      </c>
      <c r="B31" t="s">
        <v>7</v>
      </c>
      <c r="C31" t="s">
        <v>14</v>
      </c>
      <c r="D31">
        <v>3.1520000000000001</v>
      </c>
      <c r="E31">
        <v>1.2</v>
      </c>
    </row>
    <row r="33" spans="4:5" x14ac:dyDescent="0.25">
      <c r="D33">
        <f>AVERAGE(D22:D31)</f>
        <v>3.1243000000000003</v>
      </c>
      <c r="E33">
        <f>AVERAGE(E22:E31)</f>
        <v>1.0826999999999998</v>
      </c>
    </row>
    <row r="34" spans="4:5" x14ac:dyDescent="0.25">
      <c r="D34">
        <f>STDEV(D22:D31)/SQRT(10)</f>
        <v>8.5519984668951943E-2</v>
      </c>
      <c r="E34">
        <f>STDEV(E22:E31)/SQRT(10)</f>
        <v>4.1543832273877243E-2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 Sac</vt:lpstr>
      <vt:lpstr>Full Data Ut</vt:lpstr>
      <vt:lpstr>Full Data Lag</vt:lpstr>
      <vt:lpstr>Photo Data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Radford</dc:creator>
  <cp:lastModifiedBy>Craig Radford</cp:lastModifiedBy>
  <dcterms:created xsi:type="dcterms:W3CDTF">2018-12-11T01:04:58Z</dcterms:created>
  <dcterms:modified xsi:type="dcterms:W3CDTF">2020-10-08T20:08:42Z</dcterms:modified>
</cp:coreProperties>
</file>